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2-555_1027 usa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" i="4" l="1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5" i="4"/>
  <c r="O3" i="4"/>
  <c r="H3" i="4"/>
  <c r="I3" i="4"/>
  <c r="J3" i="4"/>
  <c r="K3" i="4"/>
  <c r="L3" i="4"/>
  <c r="M3" i="4"/>
  <c r="N3" i="4"/>
  <c r="G3" i="4"/>
  <c r="Q3" i="4" l="1"/>
  <c r="P3" i="4" s="1"/>
  <c r="S3" i="4"/>
  <c r="R3" i="4" s="1"/>
</calcChain>
</file>

<file path=xl/sharedStrings.xml><?xml version="1.0" encoding="utf-8"?>
<sst xmlns="http://schemas.openxmlformats.org/spreadsheetml/2006/main" count="304" uniqueCount="108">
  <si>
    <t>STYLE NAME</t>
  </si>
  <si>
    <t>ARCTIC OCEAN HOODIE</t>
  </si>
  <si>
    <t>ARCTIC OCEAN SWEAT</t>
  </si>
  <si>
    <t>YU HOODIE 2.0</t>
  </si>
  <si>
    <t>F2F ORGANIC COTTON SWEATER</t>
  </si>
  <si>
    <t>F2F ORGANIC COTTON HOODIE</t>
  </si>
  <si>
    <t>W F2F ORGANIC COTTON SWEATER</t>
  </si>
  <si>
    <t>W F2F ORGANIC COTTON HOODIE</t>
  </si>
  <si>
    <t>KENSINGTON ZIP HOODIE</t>
  </si>
  <si>
    <t>KENSINGTON SWEATSHIRT</t>
  </si>
  <si>
    <t>KENSINGTON ZIP SWEATSHIRT</t>
  </si>
  <si>
    <t>LOGO HOODIE</t>
  </si>
  <si>
    <t>HH CITY HOODIE</t>
  </si>
  <si>
    <t>HH LOGO CREW SWEAT</t>
  </si>
  <si>
    <t>W HH LOGO CREW SWEAT</t>
  </si>
  <si>
    <t>SP or WW</t>
  </si>
  <si>
    <t>SP</t>
  </si>
  <si>
    <t>WW</t>
  </si>
  <si>
    <t>Retail Price
(CAD)</t>
  </si>
  <si>
    <t>Wholesale
(CAD)</t>
  </si>
  <si>
    <t>Women</t>
  </si>
  <si>
    <t>Men</t>
  </si>
  <si>
    <t>Gender</t>
  </si>
  <si>
    <t>*** Note: Images shown are for illustration purposes only.***</t>
  </si>
  <si>
    <t>M</t>
  </si>
  <si>
    <t>30361_215</t>
  </si>
  <si>
    <t>L</t>
  </si>
  <si>
    <t>XL</t>
  </si>
  <si>
    <t>2XL</t>
  </si>
  <si>
    <t>30361_597</t>
  </si>
  <si>
    <t>30364_598</t>
  </si>
  <si>
    <t>S</t>
  </si>
  <si>
    <t>53582_990</t>
  </si>
  <si>
    <t>62933_223</t>
  </si>
  <si>
    <t>62933_349</t>
  </si>
  <si>
    <t>62933_428</t>
  </si>
  <si>
    <t>62933_486</t>
  </si>
  <si>
    <t>62933_609</t>
  </si>
  <si>
    <t>62933_625</t>
  </si>
  <si>
    <t>62933_698</t>
  </si>
  <si>
    <t>62933_854</t>
  </si>
  <si>
    <t>62933_876</t>
  </si>
  <si>
    <t>62933_982</t>
  </si>
  <si>
    <t>62933_983</t>
  </si>
  <si>
    <t>62934_064</t>
  </si>
  <si>
    <t>62934_486</t>
  </si>
  <si>
    <t>62934_555</t>
  </si>
  <si>
    <t>62934_581</t>
  </si>
  <si>
    <t>62934_606</t>
  </si>
  <si>
    <t>62934_607</t>
  </si>
  <si>
    <t>62934_854</t>
  </si>
  <si>
    <t>62934_855</t>
  </si>
  <si>
    <t>62934_856</t>
  </si>
  <si>
    <t>62934_982</t>
  </si>
  <si>
    <t>62934_984</t>
  </si>
  <si>
    <t>62935_034</t>
  </si>
  <si>
    <t>XS</t>
  </si>
  <si>
    <t>62935_333</t>
  </si>
  <si>
    <t>62935_406</t>
  </si>
  <si>
    <t>62935_422</t>
  </si>
  <si>
    <t>62935_582</t>
  </si>
  <si>
    <t>62935_584</t>
  </si>
  <si>
    <t>62935_609</t>
  </si>
  <si>
    <t>62935_619</t>
  </si>
  <si>
    <t>62935_981</t>
  </si>
  <si>
    <t>62936_064</t>
  </si>
  <si>
    <t>62936_333</t>
  </si>
  <si>
    <t>62936_341</t>
  </si>
  <si>
    <t>62936_444</t>
  </si>
  <si>
    <t>62936_495</t>
  </si>
  <si>
    <t>62936_609</t>
  </si>
  <si>
    <t>62936_619</t>
  </si>
  <si>
    <t>62936_625</t>
  </si>
  <si>
    <t>62936_854</t>
  </si>
  <si>
    <t>62936_981</t>
  </si>
  <si>
    <t>79245_990</t>
  </si>
  <si>
    <t>3XL</t>
  </si>
  <si>
    <t>4XL</t>
  </si>
  <si>
    <t>79245_590</t>
  </si>
  <si>
    <t>79245_930</t>
  </si>
  <si>
    <t>79243_590</t>
  </si>
  <si>
    <t>79247_990</t>
  </si>
  <si>
    <t>79247_930</t>
  </si>
  <si>
    <t>79264_590</t>
  </si>
  <si>
    <t>79264_930</t>
  </si>
  <si>
    <t>20614_577</t>
  </si>
  <si>
    <t>20614_585</t>
  </si>
  <si>
    <t>20614_586</t>
  </si>
  <si>
    <t>20614_588</t>
  </si>
  <si>
    <t>20614_589</t>
  </si>
  <si>
    <t>20614_598</t>
  </si>
  <si>
    <t>20614_599</t>
  </si>
  <si>
    <t>20614_600</t>
  </si>
  <si>
    <t>20614_601</t>
  </si>
  <si>
    <t>20614_602</t>
  </si>
  <si>
    <t>20614_603</t>
  </si>
  <si>
    <t>20614_611</t>
  </si>
  <si>
    <t>34000_163</t>
  </si>
  <si>
    <t>79243_930</t>
  </si>
  <si>
    <t>79243_931</t>
  </si>
  <si>
    <t>79243_990</t>
  </si>
  <si>
    <t>34003_095</t>
  </si>
  <si>
    <t>Style+CC</t>
  </si>
  <si>
    <t>Style No.</t>
  </si>
  <si>
    <t>Images</t>
  </si>
  <si>
    <t>Grand
Total</t>
  </si>
  <si>
    <t>TTL WHS(CAD)</t>
  </si>
  <si>
    <t>TTL RRP(CAD)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</si>
</sst>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[$$-409]* #,##0.00_);_([$$-409]* \(#,##0.00\);_([$$-409]* &quot;-&quot;??_);_(@_)"/>
    <numFmt numFmtId="166" formatCode="_-[$$-409]* #,##0.00_ ;_-[$$-409]* \-#,##0.00\ ;_-[$$-409]* &quot;-&quot;??_ ;_-@_ "/>
  </numFmts>
  <fonts count="11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4" fillId="2" borderId="5" xfId="2" applyFont="1" applyFill="1" applyBorder="1" applyAlignment="1">
      <alignment vertical="center"/>
    </xf>
    <xf numFmtId="166" fontId="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9" fillId="0" borderId="5" xfId="2" applyFont="1" applyBorder="1" applyAlignment="1">
      <alignment vertical="center"/>
    </xf>
    <xf numFmtId="3" fontId="9" fillId="0" borderId="5" xfId="2" applyNumberFormat="1" applyFont="1" applyBorder="1" applyAlignment="1">
      <alignment vertical="center"/>
    </xf>
    <xf numFmtId="3" fontId="5" fillId="0" borderId="1" xfId="2" applyNumberFormat="1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3" fontId="8" fillId="3" borderId="6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4">
    <cellStyle name="Currency 2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006666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4</xdr:row>
      <xdr:rowOff>161925</xdr:rowOff>
    </xdr:from>
    <xdr:to>
      <xdr:col>0</xdr:col>
      <xdr:colOff>988355</xdr:colOff>
      <xdr:row>5</xdr:row>
      <xdr:rowOff>495300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54067B0-DB0C-4CBD-A529-EBD11FC52A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542925"/>
          <a:ext cx="683555" cy="962025"/>
        </a:xfrm>
        <a:prstGeom prst="rect">
          <a:avLst/>
        </a:prstGeom>
      </xdr:spPr>
    </xdr:pic>
    <xdr:clientData/>
  </xdr:twoCellAnchor>
  <xdr:twoCellAnchor>
    <xdr:from>
      <xdr:col>0</xdr:col>
      <xdr:colOff>228600</xdr:colOff>
      <xdr:row>6</xdr:row>
      <xdr:rowOff>171450</xdr:rowOff>
    </xdr:from>
    <xdr:to>
      <xdr:col>0</xdr:col>
      <xdr:colOff>1084485</xdr:colOff>
      <xdr:row>6</xdr:row>
      <xdr:rowOff>1114425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91F3EE4E-F840-406F-A3ED-B93149AED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8600" y="1809750"/>
          <a:ext cx="855885" cy="942975"/>
        </a:xfrm>
        <a:prstGeom prst="rect">
          <a:avLst/>
        </a:prstGeom>
      </xdr:spPr>
    </xdr:pic>
    <xdr:clientData/>
  </xdr:twoCellAnchor>
  <xdr:twoCellAnchor>
    <xdr:from>
      <xdr:col>0</xdr:col>
      <xdr:colOff>295275</xdr:colOff>
      <xdr:row>7</xdr:row>
      <xdr:rowOff>180974</xdr:rowOff>
    </xdr:from>
    <xdr:to>
      <xdr:col>0</xdr:col>
      <xdr:colOff>1038514</xdr:colOff>
      <xdr:row>7</xdr:row>
      <xdr:rowOff>1114765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6F1EE6C8-A6B6-458D-B18D-15C393912E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5275" y="3086099"/>
          <a:ext cx="743239" cy="933791"/>
        </a:xfrm>
        <a:prstGeom prst="rect">
          <a:avLst/>
        </a:prstGeom>
      </xdr:spPr>
    </xdr:pic>
    <xdr:clientData/>
  </xdr:twoCellAnchor>
  <xdr:twoCellAnchor>
    <xdr:from>
      <xdr:col>0</xdr:col>
      <xdr:colOff>314326</xdr:colOff>
      <xdr:row>8</xdr:row>
      <xdr:rowOff>198692</xdr:rowOff>
    </xdr:from>
    <xdr:to>
      <xdr:col>0</xdr:col>
      <xdr:colOff>962026</xdr:colOff>
      <xdr:row>8</xdr:row>
      <xdr:rowOff>1067028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193F6FEA-E9B9-4DDF-A4C3-CFCE7B5D7A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14326" y="4370642"/>
          <a:ext cx="647700" cy="868336"/>
        </a:xfrm>
        <a:prstGeom prst="rect">
          <a:avLst/>
        </a:prstGeom>
      </xdr:spPr>
    </xdr:pic>
    <xdr:clientData/>
  </xdr:twoCellAnchor>
  <xdr:twoCellAnchor>
    <xdr:from>
      <xdr:col>0</xdr:col>
      <xdr:colOff>266700</xdr:colOff>
      <xdr:row>9</xdr:row>
      <xdr:rowOff>222105</xdr:rowOff>
    </xdr:from>
    <xdr:to>
      <xdr:col>0</xdr:col>
      <xdr:colOff>1076325</xdr:colOff>
      <xdr:row>9</xdr:row>
      <xdr:rowOff>1084214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724C4EC7-4E9C-4296-9E3B-AE37B91A98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6700" y="5660880"/>
          <a:ext cx="809625" cy="862109"/>
        </a:xfrm>
        <a:prstGeom prst="rect">
          <a:avLst/>
        </a:prstGeom>
      </xdr:spPr>
    </xdr:pic>
    <xdr:clientData/>
  </xdr:twoCellAnchor>
  <xdr:twoCellAnchor>
    <xdr:from>
      <xdr:col>0</xdr:col>
      <xdr:colOff>266700</xdr:colOff>
      <xdr:row>25</xdr:row>
      <xdr:rowOff>11284</xdr:rowOff>
    </xdr:from>
    <xdr:to>
      <xdr:col>0</xdr:col>
      <xdr:colOff>981075</xdr:colOff>
      <xdr:row>29</xdr:row>
      <xdr:rowOff>150849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2718DB50-0927-4DB0-BFCA-41F40B0EA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66700" y="9574384"/>
          <a:ext cx="714375" cy="901565"/>
        </a:xfrm>
        <a:prstGeom prst="rect">
          <a:avLst/>
        </a:prstGeom>
      </xdr:spPr>
    </xdr:pic>
    <xdr:clientData/>
  </xdr:twoCellAnchor>
  <xdr:twoCellAnchor>
    <xdr:from>
      <xdr:col>0</xdr:col>
      <xdr:colOff>304801</xdr:colOff>
      <xdr:row>36</xdr:row>
      <xdr:rowOff>41804</xdr:rowOff>
    </xdr:from>
    <xdr:to>
      <xdr:col>0</xdr:col>
      <xdr:colOff>1028701</xdr:colOff>
      <xdr:row>41</xdr:row>
      <xdr:rowOff>70585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7562F935-C97A-415C-B035-21BE2284FE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04801" y="11700404"/>
          <a:ext cx="723900" cy="981281"/>
        </a:xfrm>
        <a:prstGeom prst="rect">
          <a:avLst/>
        </a:prstGeom>
      </xdr:spPr>
    </xdr:pic>
    <xdr:clientData/>
  </xdr:twoCellAnchor>
  <xdr:twoCellAnchor>
    <xdr:from>
      <xdr:col>0</xdr:col>
      <xdr:colOff>238125</xdr:colOff>
      <xdr:row>46</xdr:row>
      <xdr:rowOff>9524</xdr:rowOff>
    </xdr:from>
    <xdr:to>
      <xdr:col>0</xdr:col>
      <xdr:colOff>923925</xdr:colOff>
      <xdr:row>50</xdr:row>
      <xdr:rowOff>155722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EC635768-E5F2-4BA3-9FCA-5730A3A53D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38125" y="13573124"/>
          <a:ext cx="685800" cy="908198"/>
        </a:xfrm>
        <a:prstGeom prst="rect">
          <a:avLst/>
        </a:prstGeom>
      </xdr:spPr>
    </xdr:pic>
    <xdr:clientData/>
  </xdr:twoCellAnchor>
  <xdr:twoCellAnchor>
    <xdr:from>
      <xdr:col>0</xdr:col>
      <xdr:colOff>266700</xdr:colOff>
      <xdr:row>55</xdr:row>
      <xdr:rowOff>84415</xdr:rowOff>
    </xdr:from>
    <xdr:to>
      <xdr:col>0</xdr:col>
      <xdr:colOff>923925</xdr:colOff>
      <xdr:row>60</xdr:row>
      <xdr:rowOff>79881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6ADF95D6-03F2-4917-AAA2-AE23182CB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66700" y="15362515"/>
          <a:ext cx="657225" cy="947966"/>
        </a:xfrm>
        <a:prstGeom prst="rect">
          <a:avLst/>
        </a:prstGeom>
      </xdr:spPr>
    </xdr:pic>
    <xdr:clientData/>
  </xdr:twoCellAnchor>
  <xdr:twoCellAnchor>
    <xdr:from>
      <xdr:col>0</xdr:col>
      <xdr:colOff>76200</xdr:colOff>
      <xdr:row>64</xdr:row>
      <xdr:rowOff>0</xdr:rowOff>
    </xdr:from>
    <xdr:to>
      <xdr:col>0</xdr:col>
      <xdr:colOff>1223311</xdr:colOff>
      <xdr:row>66</xdr:row>
      <xdr:rowOff>143171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6438EFAC-CD38-4041-A622-7DEA33CAA7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6200" y="17116425"/>
          <a:ext cx="1147111" cy="771821"/>
        </a:xfrm>
        <a:prstGeom prst="rect">
          <a:avLst/>
        </a:prstGeom>
      </xdr:spPr>
    </xdr:pic>
    <xdr:clientData/>
  </xdr:twoCellAnchor>
  <xdr:twoCellAnchor>
    <xdr:from>
      <xdr:col>0</xdr:col>
      <xdr:colOff>104775</xdr:colOff>
      <xdr:row>68</xdr:row>
      <xdr:rowOff>28575</xdr:rowOff>
    </xdr:from>
    <xdr:to>
      <xdr:col>0</xdr:col>
      <xdr:colOff>1223133</xdr:colOff>
      <xdr:row>70</xdr:row>
      <xdr:rowOff>152400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xmlns="" id="{CDB051A5-8FA1-4ED6-8577-4217558A9B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04775" y="18402300"/>
          <a:ext cx="1118358" cy="752475"/>
        </a:xfrm>
        <a:prstGeom prst="rect">
          <a:avLst/>
        </a:prstGeom>
      </xdr:spPr>
    </xdr:pic>
    <xdr:clientData/>
  </xdr:twoCellAnchor>
  <xdr:twoCellAnchor>
    <xdr:from>
      <xdr:col>0</xdr:col>
      <xdr:colOff>114300</xdr:colOff>
      <xdr:row>71</xdr:row>
      <xdr:rowOff>297035</xdr:rowOff>
    </xdr:from>
    <xdr:to>
      <xdr:col>0</xdr:col>
      <xdr:colOff>1190625</xdr:colOff>
      <xdr:row>72</xdr:row>
      <xdr:rowOff>431814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F024494A-DFC0-4893-AE45-D3041C05DD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4300" y="19613735"/>
          <a:ext cx="1076325" cy="763429"/>
        </a:xfrm>
        <a:prstGeom prst="rect">
          <a:avLst/>
        </a:prstGeom>
      </xdr:spPr>
    </xdr:pic>
    <xdr:clientData/>
  </xdr:twoCellAnchor>
  <xdr:twoCellAnchor>
    <xdr:from>
      <xdr:col>0</xdr:col>
      <xdr:colOff>85725</xdr:colOff>
      <xdr:row>73</xdr:row>
      <xdr:rowOff>294767</xdr:rowOff>
    </xdr:from>
    <xdr:to>
      <xdr:col>0</xdr:col>
      <xdr:colOff>1276350</xdr:colOff>
      <xdr:row>74</xdr:row>
      <xdr:rowOff>301306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E3B7AFCE-628B-43EC-8EAA-9C8EFF5562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5725" y="20868767"/>
          <a:ext cx="1190625" cy="635189"/>
        </a:xfrm>
        <a:prstGeom prst="rect">
          <a:avLst/>
        </a:prstGeom>
      </xdr:spPr>
    </xdr:pic>
    <xdr:clientData/>
  </xdr:twoCellAnchor>
  <xdr:twoCellAnchor>
    <xdr:from>
      <xdr:col>0</xdr:col>
      <xdr:colOff>66675</xdr:colOff>
      <xdr:row>0</xdr:row>
      <xdr:rowOff>104775</xdr:rowOff>
    </xdr:from>
    <xdr:to>
      <xdr:col>0</xdr:col>
      <xdr:colOff>985844</xdr:colOff>
      <xdr:row>0</xdr:row>
      <xdr:rowOff>590554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1AC7B219-C086-47B4-848F-78B72D975C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6675" y="104775"/>
          <a:ext cx="919169" cy="4857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75"/>
  <sheetViews>
    <sheetView showGridLines="0" tabSelected="1" zoomScaleNormal="100" zoomScaleSheetLayoutView="70" workbookViewId="0">
      <selection activeCell="W7" sqref="W7"/>
    </sheetView>
  </sheetViews>
  <sheetFormatPr defaultColWidth="9.140625" defaultRowHeight="15" x14ac:dyDescent="0.2"/>
  <cols>
    <col min="1" max="1" width="20.85546875" style="1" customWidth="1"/>
    <col min="2" max="2" width="15.42578125" style="1" bestFit="1" customWidth="1"/>
    <col min="3" max="3" width="13.140625" style="1" bestFit="1" customWidth="1"/>
    <col min="4" max="4" width="21.28515625" style="1" customWidth="1"/>
    <col min="5" max="5" width="12.140625" style="1" bestFit="1" customWidth="1"/>
    <col min="6" max="6" width="11.85546875" style="1" customWidth="1"/>
    <col min="7" max="14" width="6.85546875" style="3" customWidth="1"/>
    <col min="15" max="15" width="8.42578125" style="3" bestFit="1" customWidth="1"/>
    <col min="16" max="16" width="13.85546875" style="2" customWidth="1"/>
    <col min="17" max="17" width="12.42578125" style="2" customWidth="1"/>
    <col min="18" max="18" width="11.7109375" style="2" customWidth="1"/>
    <col min="19" max="19" width="18.5703125" style="1" customWidth="1"/>
    <col min="20" max="20" width="13.140625" style="1" bestFit="1" customWidth="1"/>
    <col min="21" max="21" width="14.140625" style="1" bestFit="1" customWidth="1"/>
    <col min="22" max="22" width="11.85546875" style="1" bestFit="1" customWidth="1"/>
    <col min="23" max="23" width="12.140625" style="1" bestFit="1" customWidth="1"/>
    <col min="24" max="24" width="11.85546875" style="1" bestFit="1" customWidth="1"/>
    <col min="25" max="25" width="13.140625" style="1" bestFit="1" customWidth="1"/>
    <col min="26" max="26" width="14.140625" style="1" bestFit="1" customWidth="1"/>
    <col min="27" max="27" width="11.85546875" style="1" bestFit="1" customWidth="1"/>
    <col min="28" max="28" width="12.140625" style="1" bestFit="1" customWidth="1"/>
    <col min="29" max="29" width="13.140625" style="1" bestFit="1" customWidth="1"/>
    <col min="30" max="30" width="14.140625" style="1" bestFit="1" customWidth="1"/>
    <col min="31" max="31" width="11.85546875" style="1" bestFit="1" customWidth="1"/>
    <col min="32" max="32" width="12.140625" style="1" bestFit="1" customWidth="1"/>
    <col min="33" max="33" width="11.85546875" style="1" bestFit="1" customWidth="1"/>
    <col min="34" max="34" width="13.140625" style="1" bestFit="1" customWidth="1"/>
    <col min="35" max="35" width="14.140625" style="1" bestFit="1" customWidth="1"/>
    <col min="36" max="36" width="11.85546875" style="1" bestFit="1" customWidth="1"/>
    <col min="37" max="37" width="12.140625" style="1" bestFit="1" customWidth="1"/>
    <col min="38" max="38" width="13.140625" style="1" bestFit="1" customWidth="1"/>
    <col min="39" max="39" width="14.140625" style="1" bestFit="1" customWidth="1"/>
    <col min="40" max="40" width="11.85546875" style="1" bestFit="1" customWidth="1"/>
    <col min="41" max="41" width="12.140625" style="1" bestFit="1" customWidth="1"/>
    <col min="42" max="42" width="13.140625" style="1" bestFit="1" customWidth="1"/>
    <col min="43" max="43" width="14.140625" style="1" bestFit="1" customWidth="1"/>
    <col min="44" max="44" width="11.85546875" style="1" bestFit="1" customWidth="1"/>
    <col min="45" max="45" width="12.140625" style="1" bestFit="1" customWidth="1"/>
    <col min="46" max="46" width="11.85546875" style="1" bestFit="1" customWidth="1"/>
    <col min="47" max="47" width="13.140625" style="1" bestFit="1" customWidth="1"/>
    <col min="48" max="48" width="14.140625" style="1" bestFit="1" customWidth="1"/>
    <col min="49" max="49" width="11.85546875" style="1" bestFit="1" customWidth="1"/>
    <col min="50" max="50" width="12.140625" style="1" bestFit="1" customWidth="1"/>
    <col min="51" max="51" width="11.85546875" style="1" bestFit="1" customWidth="1"/>
    <col min="52" max="52" width="13.140625" style="1" bestFit="1" customWidth="1"/>
    <col min="53" max="53" width="14.140625" style="1" bestFit="1" customWidth="1"/>
    <col min="54" max="54" width="11.85546875" style="1" bestFit="1" customWidth="1"/>
    <col min="55" max="55" width="12.140625" style="1" bestFit="1" customWidth="1"/>
    <col min="56" max="56" width="13.140625" style="1" bestFit="1" customWidth="1"/>
    <col min="57" max="57" width="14.140625" style="1" bestFit="1" customWidth="1"/>
    <col min="58" max="58" width="11.85546875" style="1" bestFit="1" customWidth="1"/>
    <col min="59" max="59" width="12.140625" style="1" bestFit="1" customWidth="1"/>
    <col min="60" max="60" width="13.140625" style="1" bestFit="1" customWidth="1"/>
    <col min="61" max="61" width="14.140625" style="1" bestFit="1" customWidth="1"/>
    <col min="62" max="62" width="11.85546875" style="1" bestFit="1" customWidth="1"/>
    <col min="63" max="63" width="12.140625" style="1" bestFit="1" customWidth="1"/>
    <col min="64" max="64" width="11.85546875" style="1" bestFit="1" customWidth="1"/>
    <col min="65" max="65" width="13.140625" style="1" bestFit="1" customWidth="1"/>
    <col min="66" max="66" width="14.140625" style="1" bestFit="1" customWidth="1"/>
    <col min="67" max="67" width="11.85546875" style="1" bestFit="1" customWidth="1"/>
    <col min="68" max="68" width="12.140625" style="1" bestFit="1" customWidth="1"/>
    <col min="69" max="69" width="11.85546875" style="1" bestFit="1" customWidth="1"/>
    <col min="70" max="70" width="13.140625" style="1" bestFit="1" customWidth="1"/>
    <col min="71" max="71" width="11.85546875" style="1" bestFit="1" customWidth="1"/>
    <col min="72" max="72" width="12.140625" style="1" bestFit="1" customWidth="1"/>
    <col min="73" max="73" width="11.85546875" style="1" bestFit="1" customWidth="1"/>
    <col min="74" max="74" width="13.140625" style="1" bestFit="1" customWidth="1"/>
    <col min="75" max="75" width="12.140625" style="1" bestFit="1" customWidth="1"/>
    <col min="76" max="76" width="11.85546875" style="1" bestFit="1" customWidth="1"/>
    <col min="77" max="77" width="14.140625" style="1" bestFit="1" customWidth="1"/>
    <col min="78" max="78" width="11.85546875" style="1" bestFit="1" customWidth="1"/>
    <col min="79" max="79" width="12.140625" style="1" bestFit="1" customWidth="1"/>
    <col min="80" max="80" width="11.85546875" style="1" bestFit="1" customWidth="1"/>
    <col min="81" max="81" width="13.140625" style="1" bestFit="1" customWidth="1"/>
    <col min="82" max="82" width="11.85546875" style="1" bestFit="1" customWidth="1"/>
    <col min="83" max="83" width="14.140625" style="1" bestFit="1" customWidth="1"/>
    <col min="84" max="84" width="11.85546875" style="1" bestFit="1" customWidth="1"/>
    <col min="85" max="85" width="12.140625" style="1" bestFit="1" customWidth="1"/>
    <col min="86" max="86" width="11.85546875" style="1" bestFit="1" customWidth="1"/>
    <col min="87" max="87" width="13.140625" style="1" bestFit="1" customWidth="1"/>
    <col min="88" max="88" width="14.140625" style="1" bestFit="1" customWidth="1"/>
    <col min="89" max="89" width="11.85546875" style="1" bestFit="1" customWidth="1"/>
    <col min="90" max="90" width="12.140625" style="1" bestFit="1" customWidth="1"/>
    <col min="91" max="91" width="11.85546875" style="1" bestFit="1" customWidth="1"/>
    <col min="92" max="92" width="13.140625" style="1" bestFit="1" customWidth="1"/>
    <col min="93" max="93" width="11.85546875" style="1" bestFit="1" customWidth="1"/>
    <col min="94" max="94" width="13.140625" style="1" bestFit="1" customWidth="1"/>
    <col min="95" max="95" width="14.140625" style="1" bestFit="1" customWidth="1"/>
    <col min="96" max="96" width="11.85546875" style="1" bestFit="1" customWidth="1"/>
    <col min="97" max="97" width="12.140625" style="1" bestFit="1" customWidth="1"/>
    <col min="98" max="98" width="11.85546875" style="1" bestFit="1" customWidth="1"/>
    <col min="99" max="99" width="13.140625" style="1" bestFit="1" customWidth="1"/>
    <col min="100" max="100" width="14.140625" style="1" bestFit="1" customWidth="1"/>
    <col min="101" max="101" width="11.85546875" style="1" bestFit="1" customWidth="1"/>
    <col min="102" max="102" width="12.140625" style="1" bestFit="1" customWidth="1"/>
    <col min="103" max="103" width="11.85546875" style="1" bestFit="1" customWidth="1"/>
    <col min="104" max="104" width="13.140625" style="1" bestFit="1" customWidth="1"/>
    <col min="105" max="105" width="14.140625" style="1" bestFit="1" customWidth="1"/>
    <col min="106" max="106" width="11.85546875" style="1" bestFit="1" customWidth="1"/>
    <col min="107" max="107" width="12.140625" style="1" bestFit="1" customWidth="1"/>
    <col min="108" max="108" width="11.85546875" style="1" bestFit="1" customWidth="1"/>
    <col min="109" max="109" width="13.140625" style="1" bestFit="1" customWidth="1"/>
    <col min="110" max="110" width="11.85546875" style="1" bestFit="1" customWidth="1"/>
    <col min="111" max="111" width="12.140625" style="1" bestFit="1" customWidth="1"/>
    <col min="112" max="112" width="14.140625" style="1" bestFit="1" customWidth="1"/>
    <col min="113" max="113" width="11.85546875" style="1" bestFit="1" customWidth="1"/>
    <col min="114" max="114" width="12.140625" style="1" bestFit="1" customWidth="1"/>
    <col min="115" max="115" width="11.85546875" style="1" bestFit="1" customWidth="1"/>
    <col min="116" max="116" width="13.140625" style="1" bestFit="1" customWidth="1"/>
    <col min="117" max="117" width="14.140625" style="1" bestFit="1" customWidth="1"/>
    <col min="118" max="118" width="11.85546875" style="1" bestFit="1" customWidth="1"/>
    <col min="119" max="119" width="12.140625" style="1" bestFit="1" customWidth="1"/>
    <col min="120" max="120" width="11.85546875" style="1" bestFit="1" customWidth="1"/>
    <col min="121" max="121" width="13.140625" style="1" bestFit="1" customWidth="1"/>
    <col min="122" max="122" width="14.140625" style="1" bestFit="1" customWidth="1"/>
    <col min="123" max="123" width="11.85546875" style="1" bestFit="1" customWidth="1"/>
    <col min="124" max="124" width="12.140625" style="1" bestFit="1" customWidth="1"/>
    <col min="125" max="125" width="11.85546875" style="1" bestFit="1" customWidth="1"/>
    <col min="126" max="126" width="13.140625" style="1" bestFit="1" customWidth="1"/>
    <col min="127" max="127" width="14.140625" style="1" bestFit="1" customWidth="1"/>
    <col min="128" max="128" width="11.85546875" style="1" bestFit="1" customWidth="1"/>
    <col min="129" max="129" width="12.140625" style="1" bestFit="1" customWidth="1"/>
    <col min="130" max="130" width="11.85546875" style="1" bestFit="1" customWidth="1"/>
    <col min="131" max="131" width="13.140625" style="1" bestFit="1" customWidth="1"/>
    <col min="132" max="132" width="14.140625" style="1" bestFit="1" customWidth="1"/>
    <col min="133" max="133" width="11.85546875" style="1" bestFit="1" customWidth="1"/>
    <col min="134" max="134" width="12.140625" style="1" bestFit="1" customWidth="1"/>
    <col min="135" max="135" width="11.85546875" style="1" bestFit="1" customWidth="1"/>
    <col min="136" max="136" width="13.140625" style="1" bestFit="1" customWidth="1"/>
    <col min="137" max="138" width="14.140625" style="1" bestFit="1" customWidth="1"/>
    <col min="139" max="139" width="11.85546875" style="1" bestFit="1" customWidth="1"/>
    <col min="140" max="140" width="12.140625" style="1" bestFit="1" customWidth="1"/>
    <col min="141" max="141" width="11.85546875" style="1" bestFit="1" customWidth="1"/>
    <col min="142" max="142" width="13.140625" style="1" bestFit="1" customWidth="1"/>
    <col min="143" max="143" width="14.140625" style="1" bestFit="1" customWidth="1"/>
    <col min="144" max="144" width="11.85546875" style="1" bestFit="1" customWidth="1"/>
    <col min="145" max="145" width="12.140625" style="1" bestFit="1" customWidth="1"/>
    <col min="146" max="146" width="11.85546875" style="1" bestFit="1" customWidth="1"/>
    <col min="147" max="147" width="13.140625" style="1" bestFit="1" customWidth="1"/>
    <col min="148" max="148" width="11.85546875" style="1" bestFit="1" customWidth="1"/>
    <col min="149" max="149" width="12.140625" style="1" bestFit="1" customWidth="1"/>
    <col min="150" max="150" width="11.85546875" style="1" bestFit="1" customWidth="1"/>
    <col min="151" max="151" width="13.140625" style="1" bestFit="1" customWidth="1"/>
    <col min="152" max="152" width="11.85546875" style="1" bestFit="1" customWidth="1"/>
    <col min="153" max="153" width="14.140625" style="1" bestFit="1" customWidth="1"/>
    <col min="154" max="154" width="11.85546875" style="1" bestFit="1" customWidth="1"/>
    <col min="155" max="155" width="12.140625" style="1" bestFit="1" customWidth="1"/>
    <col min="156" max="156" width="11.85546875" style="1" bestFit="1" customWidth="1"/>
    <col min="157" max="157" width="13.140625" style="1" bestFit="1" customWidth="1"/>
    <col min="158" max="158" width="14.140625" style="1" bestFit="1" customWidth="1"/>
    <col min="159" max="159" width="11.85546875" style="1" bestFit="1" customWidth="1"/>
    <col min="160" max="160" width="12.140625" style="1" bestFit="1" customWidth="1"/>
    <col min="161" max="161" width="11.85546875" style="1" bestFit="1" customWidth="1"/>
    <col min="162" max="162" width="13.140625" style="1" bestFit="1" customWidth="1"/>
    <col min="163" max="163" width="14.140625" style="1" bestFit="1" customWidth="1"/>
    <col min="164" max="164" width="11.85546875" style="1" bestFit="1" customWidth="1"/>
    <col min="165" max="165" width="12.140625" style="1" bestFit="1" customWidth="1"/>
    <col min="166" max="166" width="11.85546875" style="1" bestFit="1" customWidth="1"/>
    <col min="167" max="168" width="13.140625" style="1" bestFit="1" customWidth="1"/>
    <col min="169" max="169" width="11.85546875" style="1" bestFit="1" customWidth="1"/>
    <col min="170" max="170" width="12.140625" style="1" bestFit="1" customWidth="1"/>
    <col min="171" max="171" width="11.85546875" style="1" bestFit="1" customWidth="1"/>
    <col min="172" max="173" width="13.140625" style="1" bestFit="1" customWidth="1"/>
    <col min="174" max="174" width="11.85546875" style="1" bestFit="1" customWidth="1"/>
    <col min="175" max="175" width="12.140625" style="1" bestFit="1" customWidth="1"/>
    <col min="176" max="176" width="11.85546875" style="1" bestFit="1" customWidth="1"/>
    <col min="177" max="178" width="13.140625" style="1" bestFit="1" customWidth="1"/>
    <col min="179" max="179" width="11.85546875" style="1" bestFit="1" customWidth="1"/>
    <col min="180" max="180" width="12.140625" style="1" bestFit="1" customWidth="1"/>
    <col min="181" max="181" width="11.85546875" style="1" bestFit="1" customWidth="1"/>
    <col min="182" max="184" width="13.140625" style="1" bestFit="1" customWidth="1"/>
    <col min="185" max="185" width="11.85546875" style="1" bestFit="1" customWidth="1"/>
    <col min="186" max="186" width="12.140625" style="1" bestFit="1" customWidth="1"/>
    <col min="187" max="187" width="11.85546875" style="1" bestFit="1" customWidth="1"/>
    <col min="188" max="189" width="13.140625" style="1" bestFit="1" customWidth="1"/>
    <col min="190" max="190" width="12.140625" style="1" bestFit="1" customWidth="1"/>
    <col min="191" max="191" width="11.85546875" style="1" bestFit="1" customWidth="1"/>
    <col min="192" max="192" width="12.140625" style="1" bestFit="1" customWidth="1"/>
    <col min="193" max="193" width="11.85546875" style="1" bestFit="1" customWidth="1"/>
    <col min="194" max="195" width="13.140625" style="1" bestFit="1" customWidth="1"/>
    <col min="196" max="196" width="11.85546875" style="1" bestFit="1" customWidth="1"/>
    <col min="197" max="197" width="12.140625" style="1" bestFit="1" customWidth="1"/>
    <col min="198" max="198" width="11.85546875" style="1" bestFit="1" customWidth="1"/>
    <col min="199" max="200" width="13.140625" style="1" bestFit="1" customWidth="1"/>
    <col min="201" max="201" width="11.85546875" style="1" bestFit="1" customWidth="1"/>
    <col min="202" max="202" width="12.140625" style="1" bestFit="1" customWidth="1"/>
    <col min="203" max="203" width="11.85546875" style="1" bestFit="1" customWidth="1"/>
    <col min="204" max="205" width="13.140625" style="1" bestFit="1" customWidth="1"/>
    <col min="206" max="206" width="11.85546875" style="1" bestFit="1" customWidth="1"/>
    <col min="207" max="207" width="12.140625" style="1" bestFit="1" customWidth="1"/>
    <col min="208" max="208" width="11.85546875" style="1" bestFit="1" customWidth="1"/>
    <col min="209" max="210" width="13.140625" style="1" bestFit="1" customWidth="1"/>
    <col min="211" max="211" width="11.85546875" style="1" bestFit="1" customWidth="1"/>
    <col min="212" max="212" width="12.140625" style="1" bestFit="1" customWidth="1"/>
    <col min="213" max="213" width="11.85546875" style="1" bestFit="1" customWidth="1"/>
    <col min="214" max="215" width="13.140625" style="1" bestFit="1" customWidth="1"/>
    <col min="216" max="216" width="11.85546875" style="1" bestFit="1" customWidth="1"/>
    <col min="217" max="217" width="12.140625" style="1" bestFit="1" customWidth="1"/>
    <col min="218" max="218" width="11.85546875" style="1" bestFit="1" customWidth="1"/>
    <col min="219" max="220" width="13.140625" style="1" bestFit="1" customWidth="1"/>
    <col min="221" max="221" width="11.85546875" style="1" bestFit="1" customWidth="1"/>
    <col min="222" max="222" width="12.140625" style="1" bestFit="1" customWidth="1"/>
    <col min="223" max="223" width="11.85546875" style="1" bestFit="1" customWidth="1"/>
    <col min="224" max="225" width="13.140625" style="1" bestFit="1" customWidth="1"/>
    <col min="226" max="226" width="12.140625" style="1" bestFit="1" customWidth="1"/>
    <col min="227" max="227" width="13.140625" style="1" bestFit="1" customWidth="1"/>
    <col min="228" max="228" width="11.85546875" style="1" bestFit="1" customWidth="1"/>
    <col min="229" max="229" width="12.140625" style="1" bestFit="1" customWidth="1"/>
    <col min="230" max="230" width="11.85546875" style="1" bestFit="1" customWidth="1"/>
    <col min="231" max="232" width="13.140625" style="1" bestFit="1" customWidth="1"/>
    <col min="233" max="233" width="11.85546875" style="1" bestFit="1" customWidth="1"/>
    <col min="234" max="234" width="12.140625" style="1" bestFit="1" customWidth="1"/>
    <col min="235" max="235" width="11.85546875" style="1" bestFit="1" customWidth="1"/>
    <col min="236" max="237" width="13.140625" style="1" bestFit="1" customWidth="1"/>
    <col min="238" max="239" width="11.85546875" style="1" bestFit="1" customWidth="1"/>
    <col min="240" max="240" width="12.140625" style="1" bestFit="1" customWidth="1"/>
    <col min="241" max="241" width="11.85546875" style="1" bestFit="1" customWidth="1"/>
    <col min="242" max="243" width="13.140625" style="1" bestFit="1" customWidth="1"/>
    <col min="244" max="246" width="14.140625" style="1" bestFit="1" customWidth="1"/>
    <col min="247" max="247" width="11.85546875" style="1" bestFit="1" customWidth="1"/>
    <col min="248" max="248" width="12.140625" style="1" bestFit="1" customWidth="1"/>
    <col min="249" max="249" width="11.85546875" style="1" bestFit="1" customWidth="1"/>
    <col min="250" max="250" width="13.140625" style="1" bestFit="1" customWidth="1"/>
    <col min="251" max="252" width="14.140625" style="1" bestFit="1" customWidth="1"/>
    <col min="253" max="253" width="12.140625" style="1" bestFit="1" customWidth="1"/>
    <col min="254" max="254" width="13.140625" style="1" bestFit="1" customWidth="1"/>
    <col min="255" max="255" width="14.140625" style="1" bestFit="1" customWidth="1"/>
    <col min="256" max="256" width="11.85546875" style="1" bestFit="1" customWidth="1"/>
    <col min="257" max="257" width="13.140625" style="1" bestFit="1" customWidth="1"/>
    <col min="258" max="259" width="14.140625" style="1" bestFit="1" customWidth="1"/>
    <col min="260" max="260" width="12.140625" style="1" bestFit="1" customWidth="1"/>
    <col min="261" max="261" width="11.85546875" style="1" bestFit="1" customWidth="1"/>
    <col min="262" max="262" width="13.140625" style="1" bestFit="1" customWidth="1"/>
    <col min="263" max="263" width="11.85546875" style="1" bestFit="1" customWidth="1"/>
    <col min="264" max="264" width="13.140625" style="1" bestFit="1" customWidth="1"/>
    <col min="265" max="267" width="14.140625" style="1" bestFit="1" customWidth="1"/>
    <col min="268" max="268" width="11.85546875" style="1" bestFit="1" customWidth="1"/>
    <col min="269" max="269" width="12.140625" style="1" bestFit="1" customWidth="1"/>
    <col min="270" max="270" width="11.85546875" style="1" bestFit="1" customWidth="1"/>
    <col min="271" max="271" width="13.140625" style="1" bestFit="1" customWidth="1"/>
    <col min="272" max="274" width="14.140625" style="1" bestFit="1" customWidth="1"/>
    <col min="275" max="275" width="11.85546875" style="1" bestFit="1" customWidth="1"/>
    <col min="276" max="276" width="12.140625" style="1" bestFit="1" customWidth="1"/>
    <col min="277" max="277" width="11.85546875" style="1" bestFit="1" customWidth="1"/>
    <col min="278" max="278" width="13.140625" style="1" bestFit="1" customWidth="1"/>
    <col min="279" max="281" width="14.140625" style="1" bestFit="1" customWidth="1"/>
    <col min="282" max="282" width="11.85546875" style="1" bestFit="1" customWidth="1"/>
    <col min="283" max="283" width="12.140625" style="1" bestFit="1" customWidth="1"/>
    <col min="284" max="284" width="11.85546875" style="1" bestFit="1" customWidth="1"/>
    <col min="285" max="285" width="13.140625" style="1" bestFit="1" customWidth="1"/>
    <col min="286" max="288" width="14.140625" style="1" bestFit="1" customWidth="1"/>
    <col min="289" max="289" width="11.85546875" style="1" bestFit="1" customWidth="1"/>
    <col min="290" max="290" width="12.140625" style="1" bestFit="1" customWidth="1"/>
    <col min="291" max="291" width="11.85546875" style="1" bestFit="1" customWidth="1"/>
    <col min="292" max="292" width="13.140625" style="1" bestFit="1" customWidth="1"/>
    <col min="293" max="293" width="11.85546875" style="1" bestFit="1" customWidth="1"/>
    <col min="294" max="294" width="13.140625" style="1" bestFit="1" customWidth="1"/>
    <col min="295" max="295" width="14.140625" style="1" bestFit="1" customWidth="1"/>
    <col min="296" max="296" width="11.85546875" style="1" bestFit="1" customWidth="1"/>
    <col min="297" max="16384" width="9.140625" style="1"/>
  </cols>
  <sheetData>
    <row r="1" spans="1:19" ht="60" customHeight="1" x14ac:dyDescent="0.2"/>
    <row r="2" spans="1:19" ht="27" customHeight="1" x14ac:dyDescent="0.2">
      <c r="A2" s="4" t="s">
        <v>23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s="7" customFormat="1" ht="27" customHeight="1" x14ac:dyDescent="0.2">
      <c r="A3" s="11"/>
      <c r="B3" s="11"/>
      <c r="C3" s="11"/>
      <c r="D3" s="11"/>
      <c r="E3" s="11"/>
      <c r="F3" s="11"/>
      <c r="G3" s="12">
        <f>SUM(G5:G75)</f>
        <v>583</v>
      </c>
      <c r="H3" s="12">
        <f t="shared" ref="H3:N3" si="0">SUM(H5:H75)</f>
        <v>2868</v>
      </c>
      <c r="I3" s="12">
        <f t="shared" si="0"/>
        <v>6147</v>
      </c>
      <c r="J3" s="12">
        <f t="shared" si="0"/>
        <v>6797</v>
      </c>
      <c r="K3" s="12">
        <f t="shared" si="0"/>
        <v>4719</v>
      </c>
      <c r="L3" s="12">
        <f t="shared" si="0"/>
        <v>1682</v>
      </c>
      <c r="M3" s="12">
        <f t="shared" si="0"/>
        <v>187</v>
      </c>
      <c r="N3" s="12">
        <f t="shared" si="0"/>
        <v>107</v>
      </c>
      <c r="O3" s="13">
        <f>SUM(O5:O75)</f>
        <v>23090</v>
      </c>
      <c r="P3" s="14">
        <f>Q3/O3</f>
        <v>42.669337375487224</v>
      </c>
      <c r="Q3" s="14">
        <f>SUM(Q5:Q75)</f>
        <v>985235</v>
      </c>
      <c r="R3" s="14">
        <f>S3/O3</f>
        <v>85.338674750974448</v>
      </c>
      <c r="S3" s="5">
        <f>SUM(S5:S75)</f>
        <v>1970470</v>
      </c>
    </row>
    <row r="4" spans="1:19" s="7" customFormat="1" ht="25.5" x14ac:dyDescent="0.2">
      <c r="A4" s="18" t="s">
        <v>104</v>
      </c>
      <c r="B4" s="18" t="s">
        <v>103</v>
      </c>
      <c r="C4" s="18" t="s">
        <v>102</v>
      </c>
      <c r="D4" s="18" t="s">
        <v>0</v>
      </c>
      <c r="E4" s="18" t="s">
        <v>22</v>
      </c>
      <c r="F4" s="18" t="s">
        <v>15</v>
      </c>
      <c r="G4" s="19" t="s">
        <v>56</v>
      </c>
      <c r="H4" s="19" t="s">
        <v>31</v>
      </c>
      <c r="I4" s="19" t="s">
        <v>24</v>
      </c>
      <c r="J4" s="19" t="s">
        <v>26</v>
      </c>
      <c r="K4" s="19" t="s">
        <v>27</v>
      </c>
      <c r="L4" s="19" t="s">
        <v>28</v>
      </c>
      <c r="M4" s="19" t="s">
        <v>76</v>
      </c>
      <c r="N4" s="20" t="s">
        <v>77</v>
      </c>
      <c r="O4" s="21" t="s">
        <v>105</v>
      </c>
      <c r="P4" s="22" t="s">
        <v>19</v>
      </c>
      <c r="Q4" s="22" t="s">
        <v>106</v>
      </c>
      <c r="R4" s="22" t="s">
        <v>18</v>
      </c>
      <c r="S4" s="23" t="s">
        <v>107</v>
      </c>
    </row>
    <row r="5" spans="1:19" s="6" customFormat="1" ht="50.1" customHeight="1" x14ac:dyDescent="0.2">
      <c r="A5" s="24"/>
      <c r="B5" s="24">
        <v>30361</v>
      </c>
      <c r="C5" s="8" t="s">
        <v>25</v>
      </c>
      <c r="D5" s="8" t="s">
        <v>1</v>
      </c>
      <c r="E5" s="8" t="s">
        <v>21</v>
      </c>
      <c r="F5" s="8" t="s">
        <v>16</v>
      </c>
      <c r="G5" s="9"/>
      <c r="H5" s="9"/>
      <c r="I5" s="9">
        <v>52</v>
      </c>
      <c r="J5" s="9">
        <v>60</v>
      </c>
      <c r="K5" s="9">
        <v>37</v>
      </c>
      <c r="L5" s="9">
        <v>16</v>
      </c>
      <c r="M5" s="9"/>
      <c r="N5" s="10"/>
      <c r="O5" s="16">
        <v>165</v>
      </c>
      <c r="P5" s="17">
        <v>60</v>
      </c>
      <c r="Q5" s="17">
        <f>P5*O5</f>
        <v>9900</v>
      </c>
      <c r="R5" s="17">
        <v>120</v>
      </c>
      <c r="S5" s="15">
        <f t="shared" ref="S5:S36" si="1">R5*O5</f>
        <v>19800</v>
      </c>
    </row>
    <row r="6" spans="1:19" s="6" customFormat="1" ht="50.1" customHeight="1" x14ac:dyDescent="0.2">
      <c r="A6" s="25"/>
      <c r="B6" s="25"/>
      <c r="C6" s="8" t="s">
        <v>29</v>
      </c>
      <c r="D6" s="8" t="s">
        <v>1</v>
      </c>
      <c r="E6" s="8" t="s">
        <v>21</v>
      </c>
      <c r="F6" s="8" t="s">
        <v>16</v>
      </c>
      <c r="G6" s="9"/>
      <c r="H6" s="9"/>
      <c r="I6" s="9">
        <v>118</v>
      </c>
      <c r="J6" s="9">
        <v>158</v>
      </c>
      <c r="K6" s="9">
        <v>101</v>
      </c>
      <c r="L6" s="9">
        <v>47</v>
      </c>
      <c r="M6" s="9"/>
      <c r="N6" s="10"/>
      <c r="O6" s="16">
        <v>424</v>
      </c>
      <c r="P6" s="17">
        <v>60</v>
      </c>
      <c r="Q6" s="17">
        <f t="shared" ref="Q6:Q69" si="2">P6*O6</f>
        <v>25440</v>
      </c>
      <c r="R6" s="17">
        <v>120</v>
      </c>
      <c r="S6" s="15">
        <f t="shared" si="1"/>
        <v>50880</v>
      </c>
    </row>
    <row r="7" spans="1:19" s="6" customFormat="1" ht="99.95" customHeight="1" x14ac:dyDescent="0.2">
      <c r="A7" s="8"/>
      <c r="B7" s="8">
        <v>30364</v>
      </c>
      <c r="C7" s="8" t="s">
        <v>30</v>
      </c>
      <c r="D7" s="8" t="s">
        <v>2</v>
      </c>
      <c r="E7" s="8" t="s">
        <v>21</v>
      </c>
      <c r="F7" s="8" t="s">
        <v>16</v>
      </c>
      <c r="G7" s="9"/>
      <c r="H7" s="9">
        <v>4</v>
      </c>
      <c r="I7" s="9">
        <v>9</v>
      </c>
      <c r="J7" s="9">
        <v>13</v>
      </c>
      <c r="K7" s="9">
        <v>9</v>
      </c>
      <c r="L7" s="9">
        <v>5</v>
      </c>
      <c r="M7" s="9"/>
      <c r="N7" s="10"/>
      <c r="O7" s="16">
        <v>40</v>
      </c>
      <c r="P7" s="17">
        <v>45</v>
      </c>
      <c r="Q7" s="17">
        <f t="shared" si="2"/>
        <v>1800</v>
      </c>
      <c r="R7" s="17">
        <v>90</v>
      </c>
      <c r="S7" s="15">
        <f t="shared" si="1"/>
        <v>3600</v>
      </c>
    </row>
    <row r="8" spans="1:19" s="6" customFormat="1" ht="99.95" customHeight="1" x14ac:dyDescent="0.2">
      <c r="A8" s="8"/>
      <c r="B8" s="8">
        <v>34000</v>
      </c>
      <c r="C8" s="8" t="s">
        <v>97</v>
      </c>
      <c r="D8" s="8" t="s">
        <v>13</v>
      </c>
      <c r="E8" s="8" t="s">
        <v>21</v>
      </c>
      <c r="F8" s="8" t="s">
        <v>16</v>
      </c>
      <c r="G8" s="9"/>
      <c r="H8" s="9">
        <v>28</v>
      </c>
      <c r="I8" s="9">
        <v>66</v>
      </c>
      <c r="J8" s="9">
        <v>34</v>
      </c>
      <c r="K8" s="9">
        <v>14</v>
      </c>
      <c r="L8" s="9">
        <v>6</v>
      </c>
      <c r="M8" s="9"/>
      <c r="N8" s="9"/>
      <c r="O8" s="16">
        <v>148</v>
      </c>
      <c r="P8" s="17">
        <v>35</v>
      </c>
      <c r="Q8" s="17">
        <f t="shared" si="2"/>
        <v>5180</v>
      </c>
      <c r="R8" s="17">
        <v>70</v>
      </c>
      <c r="S8" s="15">
        <f t="shared" si="1"/>
        <v>10360</v>
      </c>
    </row>
    <row r="9" spans="1:19" s="6" customFormat="1" ht="99.95" customHeight="1" x14ac:dyDescent="0.2">
      <c r="A9" s="8"/>
      <c r="B9" s="8">
        <v>34003</v>
      </c>
      <c r="C9" s="8" t="s">
        <v>101</v>
      </c>
      <c r="D9" s="8" t="s">
        <v>14</v>
      </c>
      <c r="E9" s="8" t="s">
        <v>20</v>
      </c>
      <c r="F9" s="8" t="s">
        <v>16</v>
      </c>
      <c r="G9" s="9">
        <v>10</v>
      </c>
      <c r="H9" s="9">
        <v>26</v>
      </c>
      <c r="I9" s="9">
        <v>36</v>
      </c>
      <c r="J9" s="9">
        <v>33</v>
      </c>
      <c r="K9" s="9"/>
      <c r="L9" s="9"/>
      <c r="M9" s="9"/>
      <c r="N9" s="9"/>
      <c r="O9" s="16">
        <v>105</v>
      </c>
      <c r="P9" s="17">
        <v>35</v>
      </c>
      <c r="Q9" s="17">
        <f t="shared" si="2"/>
        <v>3675</v>
      </c>
      <c r="R9" s="17">
        <v>70</v>
      </c>
      <c r="S9" s="15">
        <f t="shared" si="1"/>
        <v>7350</v>
      </c>
    </row>
    <row r="10" spans="1:19" s="6" customFormat="1" ht="99.95" customHeight="1" x14ac:dyDescent="0.2">
      <c r="A10" s="8"/>
      <c r="B10" s="8">
        <v>53582</v>
      </c>
      <c r="C10" s="8" t="s">
        <v>32</v>
      </c>
      <c r="D10" s="8" t="s">
        <v>3</v>
      </c>
      <c r="E10" s="8" t="s">
        <v>21</v>
      </c>
      <c r="F10" s="8" t="s">
        <v>16</v>
      </c>
      <c r="G10" s="9"/>
      <c r="H10" s="9">
        <v>1</v>
      </c>
      <c r="I10" s="9">
        <v>1</v>
      </c>
      <c r="J10" s="9"/>
      <c r="K10" s="9"/>
      <c r="L10" s="9"/>
      <c r="M10" s="9"/>
      <c r="N10" s="9"/>
      <c r="O10" s="16">
        <v>2</v>
      </c>
      <c r="P10" s="17">
        <v>60</v>
      </c>
      <c r="Q10" s="17">
        <f t="shared" si="2"/>
        <v>120</v>
      </c>
      <c r="R10" s="17">
        <v>120</v>
      </c>
      <c r="S10" s="15">
        <f t="shared" si="1"/>
        <v>240</v>
      </c>
    </row>
    <row r="11" spans="1:19" s="6" customFormat="1" ht="12.75" x14ac:dyDescent="0.2">
      <c r="A11" s="24"/>
      <c r="B11" s="24">
        <v>20614</v>
      </c>
      <c r="C11" s="8" t="s">
        <v>85</v>
      </c>
      <c r="D11" s="8" t="s">
        <v>12</v>
      </c>
      <c r="E11" s="8" t="s">
        <v>21</v>
      </c>
      <c r="F11" s="8" t="s">
        <v>16</v>
      </c>
      <c r="G11" s="9"/>
      <c r="H11" s="9">
        <v>7</v>
      </c>
      <c r="I11" s="9">
        <v>18</v>
      </c>
      <c r="J11" s="9">
        <v>30</v>
      </c>
      <c r="K11" s="9">
        <v>26</v>
      </c>
      <c r="L11" s="9">
        <v>10</v>
      </c>
      <c r="M11" s="9"/>
      <c r="N11" s="9"/>
      <c r="O11" s="16">
        <v>91</v>
      </c>
      <c r="P11" s="17">
        <v>40</v>
      </c>
      <c r="Q11" s="17">
        <f t="shared" si="2"/>
        <v>3640</v>
      </c>
      <c r="R11" s="17">
        <v>80</v>
      </c>
      <c r="S11" s="15">
        <f t="shared" si="1"/>
        <v>7280</v>
      </c>
    </row>
    <row r="12" spans="1:19" s="6" customFormat="1" ht="12.75" x14ac:dyDescent="0.2">
      <c r="A12" s="26"/>
      <c r="B12" s="26"/>
      <c r="C12" s="8" t="s">
        <v>86</v>
      </c>
      <c r="D12" s="8" t="s">
        <v>12</v>
      </c>
      <c r="E12" s="8" t="s">
        <v>21</v>
      </c>
      <c r="F12" s="8" t="s">
        <v>16</v>
      </c>
      <c r="G12" s="9"/>
      <c r="H12" s="9">
        <v>7</v>
      </c>
      <c r="I12" s="9">
        <v>17</v>
      </c>
      <c r="J12" s="9">
        <v>52</v>
      </c>
      <c r="K12" s="9">
        <v>41</v>
      </c>
      <c r="L12" s="9">
        <v>17</v>
      </c>
      <c r="M12" s="9"/>
      <c r="N12" s="9"/>
      <c r="O12" s="16">
        <v>134</v>
      </c>
      <c r="P12" s="17">
        <v>40</v>
      </c>
      <c r="Q12" s="17">
        <f t="shared" si="2"/>
        <v>5360</v>
      </c>
      <c r="R12" s="17">
        <v>80</v>
      </c>
      <c r="S12" s="15">
        <f t="shared" si="1"/>
        <v>10720</v>
      </c>
    </row>
    <row r="13" spans="1:19" s="6" customFormat="1" ht="12.75" x14ac:dyDescent="0.2">
      <c r="A13" s="26"/>
      <c r="B13" s="26"/>
      <c r="C13" s="8" t="s">
        <v>87</v>
      </c>
      <c r="D13" s="8" t="s">
        <v>12</v>
      </c>
      <c r="E13" s="8" t="s">
        <v>21</v>
      </c>
      <c r="F13" s="8" t="s">
        <v>16</v>
      </c>
      <c r="G13" s="9"/>
      <c r="H13" s="9"/>
      <c r="I13" s="9">
        <v>28</v>
      </c>
      <c r="J13" s="9">
        <v>66</v>
      </c>
      <c r="K13" s="9">
        <v>62</v>
      </c>
      <c r="L13" s="9">
        <v>15</v>
      </c>
      <c r="M13" s="9"/>
      <c r="N13" s="9"/>
      <c r="O13" s="16">
        <v>171</v>
      </c>
      <c r="P13" s="17">
        <v>40</v>
      </c>
      <c r="Q13" s="17">
        <f t="shared" si="2"/>
        <v>6840</v>
      </c>
      <c r="R13" s="17">
        <v>80</v>
      </c>
      <c r="S13" s="15">
        <f t="shared" si="1"/>
        <v>13680</v>
      </c>
    </row>
    <row r="14" spans="1:19" s="6" customFormat="1" ht="12.75" x14ac:dyDescent="0.2">
      <c r="A14" s="26"/>
      <c r="B14" s="26"/>
      <c r="C14" s="8" t="s">
        <v>88</v>
      </c>
      <c r="D14" s="8" t="s">
        <v>12</v>
      </c>
      <c r="E14" s="8" t="s">
        <v>21</v>
      </c>
      <c r="F14" s="8" t="s">
        <v>16</v>
      </c>
      <c r="G14" s="9"/>
      <c r="H14" s="9">
        <v>8</v>
      </c>
      <c r="I14" s="9">
        <v>35</v>
      </c>
      <c r="J14" s="9">
        <v>17</v>
      </c>
      <c r="K14" s="9">
        <v>57</v>
      </c>
      <c r="L14" s="9"/>
      <c r="M14" s="9"/>
      <c r="N14" s="9"/>
      <c r="O14" s="16">
        <v>117</v>
      </c>
      <c r="P14" s="17">
        <v>40</v>
      </c>
      <c r="Q14" s="17">
        <f t="shared" si="2"/>
        <v>4680</v>
      </c>
      <c r="R14" s="17">
        <v>80</v>
      </c>
      <c r="S14" s="15">
        <f t="shared" si="1"/>
        <v>9360</v>
      </c>
    </row>
    <row r="15" spans="1:19" s="6" customFormat="1" ht="12.75" x14ac:dyDescent="0.2">
      <c r="A15" s="26"/>
      <c r="B15" s="26"/>
      <c r="C15" s="8" t="s">
        <v>89</v>
      </c>
      <c r="D15" s="8" t="s">
        <v>12</v>
      </c>
      <c r="E15" s="8" t="s">
        <v>21</v>
      </c>
      <c r="F15" s="8" t="s">
        <v>16</v>
      </c>
      <c r="G15" s="9"/>
      <c r="H15" s="9"/>
      <c r="I15" s="9">
        <v>20</v>
      </c>
      <c r="J15" s="9">
        <v>18</v>
      </c>
      <c r="K15" s="9">
        <v>42</v>
      </c>
      <c r="L15" s="9">
        <v>14</v>
      </c>
      <c r="M15" s="9"/>
      <c r="N15" s="9"/>
      <c r="O15" s="16">
        <v>94</v>
      </c>
      <c r="P15" s="17">
        <v>40</v>
      </c>
      <c r="Q15" s="17">
        <f t="shared" si="2"/>
        <v>3760</v>
      </c>
      <c r="R15" s="17">
        <v>80</v>
      </c>
      <c r="S15" s="15">
        <f t="shared" si="1"/>
        <v>7520</v>
      </c>
    </row>
    <row r="16" spans="1:19" s="6" customFormat="1" ht="12.75" x14ac:dyDescent="0.2">
      <c r="A16" s="26"/>
      <c r="B16" s="26"/>
      <c r="C16" s="8" t="s">
        <v>90</v>
      </c>
      <c r="D16" s="8" t="s">
        <v>12</v>
      </c>
      <c r="E16" s="8" t="s">
        <v>21</v>
      </c>
      <c r="F16" s="8" t="s">
        <v>16</v>
      </c>
      <c r="G16" s="9"/>
      <c r="H16" s="9">
        <v>13</v>
      </c>
      <c r="I16" s="9">
        <v>38</v>
      </c>
      <c r="J16" s="9">
        <v>71</v>
      </c>
      <c r="K16" s="9">
        <v>59</v>
      </c>
      <c r="L16" s="9">
        <v>20</v>
      </c>
      <c r="M16" s="9"/>
      <c r="N16" s="9"/>
      <c r="O16" s="16">
        <v>201</v>
      </c>
      <c r="P16" s="17">
        <v>40</v>
      </c>
      <c r="Q16" s="17">
        <f t="shared" si="2"/>
        <v>8040</v>
      </c>
      <c r="R16" s="17">
        <v>80</v>
      </c>
      <c r="S16" s="15">
        <f t="shared" si="1"/>
        <v>16080</v>
      </c>
    </row>
    <row r="17" spans="1:19" s="6" customFormat="1" ht="12.75" x14ac:dyDescent="0.2">
      <c r="A17" s="26"/>
      <c r="B17" s="26"/>
      <c r="C17" s="8" t="s">
        <v>91</v>
      </c>
      <c r="D17" s="8" t="s">
        <v>12</v>
      </c>
      <c r="E17" s="8" t="s">
        <v>21</v>
      </c>
      <c r="F17" s="8" t="s">
        <v>16</v>
      </c>
      <c r="G17" s="9"/>
      <c r="H17" s="9"/>
      <c r="I17" s="9">
        <v>39</v>
      </c>
      <c r="J17" s="9">
        <v>44</v>
      </c>
      <c r="K17" s="9">
        <v>57</v>
      </c>
      <c r="L17" s="9">
        <v>20</v>
      </c>
      <c r="M17" s="9"/>
      <c r="N17" s="9"/>
      <c r="O17" s="16">
        <v>160</v>
      </c>
      <c r="P17" s="17">
        <v>40</v>
      </c>
      <c r="Q17" s="17">
        <f t="shared" si="2"/>
        <v>6400</v>
      </c>
      <c r="R17" s="17">
        <v>80</v>
      </c>
      <c r="S17" s="15">
        <f t="shared" si="1"/>
        <v>12800</v>
      </c>
    </row>
    <row r="18" spans="1:19" s="6" customFormat="1" ht="12.75" x14ac:dyDescent="0.2">
      <c r="A18" s="26"/>
      <c r="B18" s="26"/>
      <c r="C18" s="8" t="s">
        <v>92</v>
      </c>
      <c r="D18" s="8" t="s">
        <v>12</v>
      </c>
      <c r="E18" s="8" t="s">
        <v>21</v>
      </c>
      <c r="F18" s="8" t="s">
        <v>16</v>
      </c>
      <c r="G18" s="9"/>
      <c r="H18" s="9">
        <v>6</v>
      </c>
      <c r="I18" s="9">
        <v>40</v>
      </c>
      <c r="J18" s="9">
        <v>80</v>
      </c>
      <c r="K18" s="9">
        <v>72</v>
      </c>
      <c r="L18" s="9">
        <v>21</v>
      </c>
      <c r="M18" s="9"/>
      <c r="N18" s="9"/>
      <c r="O18" s="16">
        <v>219</v>
      </c>
      <c r="P18" s="17">
        <v>40</v>
      </c>
      <c r="Q18" s="17">
        <f t="shared" si="2"/>
        <v>8760</v>
      </c>
      <c r="R18" s="17">
        <v>80</v>
      </c>
      <c r="S18" s="15">
        <f t="shared" si="1"/>
        <v>17520</v>
      </c>
    </row>
    <row r="19" spans="1:19" s="6" customFormat="1" ht="12.75" x14ac:dyDescent="0.2">
      <c r="A19" s="26"/>
      <c r="B19" s="26"/>
      <c r="C19" s="8" t="s">
        <v>93</v>
      </c>
      <c r="D19" s="8" t="s">
        <v>12</v>
      </c>
      <c r="E19" s="8" t="s">
        <v>21</v>
      </c>
      <c r="F19" s="8" t="s">
        <v>16</v>
      </c>
      <c r="G19" s="9"/>
      <c r="H19" s="9"/>
      <c r="I19" s="9">
        <v>26</v>
      </c>
      <c r="J19" s="9">
        <v>54</v>
      </c>
      <c r="K19" s="9">
        <v>46</v>
      </c>
      <c r="L19" s="9">
        <v>19</v>
      </c>
      <c r="M19" s="9"/>
      <c r="N19" s="9"/>
      <c r="O19" s="16">
        <v>145</v>
      </c>
      <c r="P19" s="17">
        <v>40</v>
      </c>
      <c r="Q19" s="17">
        <f t="shared" si="2"/>
        <v>5800</v>
      </c>
      <c r="R19" s="17">
        <v>80</v>
      </c>
      <c r="S19" s="15">
        <f t="shared" si="1"/>
        <v>11600</v>
      </c>
    </row>
    <row r="20" spans="1:19" s="6" customFormat="1" ht="12.75" x14ac:dyDescent="0.2">
      <c r="A20" s="26"/>
      <c r="B20" s="26"/>
      <c r="C20" s="8" t="s">
        <v>94</v>
      </c>
      <c r="D20" s="8" t="s">
        <v>12</v>
      </c>
      <c r="E20" s="8" t="s">
        <v>21</v>
      </c>
      <c r="F20" s="8" t="s">
        <v>16</v>
      </c>
      <c r="G20" s="9"/>
      <c r="H20" s="9"/>
      <c r="I20" s="9">
        <v>33</v>
      </c>
      <c r="J20" s="9">
        <v>74</v>
      </c>
      <c r="K20" s="9">
        <v>62</v>
      </c>
      <c r="L20" s="9">
        <v>17</v>
      </c>
      <c r="M20" s="9"/>
      <c r="N20" s="9"/>
      <c r="O20" s="16">
        <v>186</v>
      </c>
      <c r="P20" s="17">
        <v>40</v>
      </c>
      <c r="Q20" s="17">
        <f t="shared" si="2"/>
        <v>7440</v>
      </c>
      <c r="R20" s="17">
        <v>80</v>
      </c>
      <c r="S20" s="15">
        <f t="shared" si="1"/>
        <v>14880</v>
      </c>
    </row>
    <row r="21" spans="1:19" s="6" customFormat="1" ht="12.75" x14ac:dyDescent="0.2">
      <c r="A21" s="26"/>
      <c r="B21" s="26"/>
      <c r="C21" s="8" t="s">
        <v>95</v>
      </c>
      <c r="D21" s="8" t="s">
        <v>12</v>
      </c>
      <c r="E21" s="8" t="s">
        <v>21</v>
      </c>
      <c r="F21" s="8" t="s">
        <v>16</v>
      </c>
      <c r="G21" s="9"/>
      <c r="H21" s="9">
        <v>13</v>
      </c>
      <c r="I21" s="9">
        <v>40</v>
      </c>
      <c r="J21" s="9">
        <v>52</v>
      </c>
      <c r="K21" s="9">
        <v>59</v>
      </c>
      <c r="L21" s="9">
        <v>22</v>
      </c>
      <c r="M21" s="9"/>
      <c r="N21" s="9"/>
      <c r="O21" s="16">
        <v>186</v>
      </c>
      <c r="P21" s="17">
        <v>40</v>
      </c>
      <c r="Q21" s="17">
        <f t="shared" si="2"/>
        <v>7440</v>
      </c>
      <c r="R21" s="17">
        <v>80</v>
      </c>
      <c r="S21" s="15">
        <f t="shared" si="1"/>
        <v>14880</v>
      </c>
    </row>
    <row r="22" spans="1:19" s="6" customFormat="1" ht="12.75" x14ac:dyDescent="0.2">
      <c r="A22" s="25"/>
      <c r="B22" s="25"/>
      <c r="C22" s="8" t="s">
        <v>96</v>
      </c>
      <c r="D22" s="8" t="s">
        <v>12</v>
      </c>
      <c r="E22" s="8" t="s">
        <v>21</v>
      </c>
      <c r="F22" s="8" t="s">
        <v>16</v>
      </c>
      <c r="G22" s="9"/>
      <c r="H22" s="9">
        <v>25</v>
      </c>
      <c r="I22" s="9">
        <v>69</v>
      </c>
      <c r="J22" s="9">
        <v>97</v>
      </c>
      <c r="K22" s="9">
        <v>71</v>
      </c>
      <c r="L22" s="9">
        <v>23</v>
      </c>
      <c r="M22" s="9"/>
      <c r="N22" s="9"/>
      <c r="O22" s="16">
        <v>285</v>
      </c>
      <c r="P22" s="17">
        <v>40</v>
      </c>
      <c r="Q22" s="17">
        <f t="shared" si="2"/>
        <v>11400</v>
      </c>
      <c r="R22" s="17">
        <v>80</v>
      </c>
      <c r="S22" s="15">
        <f t="shared" si="1"/>
        <v>22800</v>
      </c>
    </row>
    <row r="23" spans="1:19" s="6" customFormat="1" ht="12.75" x14ac:dyDescent="0.2">
      <c r="A23" s="24"/>
      <c r="B23" s="24">
        <v>62933</v>
      </c>
      <c r="C23" s="8" t="s">
        <v>33</v>
      </c>
      <c r="D23" s="8" t="s">
        <v>4</v>
      </c>
      <c r="E23" s="8" t="s">
        <v>21</v>
      </c>
      <c r="F23" s="8" t="s">
        <v>16</v>
      </c>
      <c r="G23" s="9"/>
      <c r="H23" s="9">
        <v>34</v>
      </c>
      <c r="I23" s="9">
        <v>96</v>
      </c>
      <c r="J23" s="9">
        <v>123</v>
      </c>
      <c r="K23" s="9">
        <v>76</v>
      </c>
      <c r="L23" s="9">
        <v>25</v>
      </c>
      <c r="M23" s="9"/>
      <c r="N23" s="9"/>
      <c r="O23" s="16">
        <v>354</v>
      </c>
      <c r="P23" s="17">
        <v>35</v>
      </c>
      <c r="Q23" s="17">
        <f t="shared" si="2"/>
        <v>12390</v>
      </c>
      <c r="R23" s="17">
        <v>70</v>
      </c>
      <c r="S23" s="15">
        <f t="shared" si="1"/>
        <v>24780</v>
      </c>
    </row>
    <row r="24" spans="1:19" s="6" customFormat="1" ht="12.75" x14ac:dyDescent="0.2">
      <c r="A24" s="26"/>
      <c r="B24" s="26"/>
      <c r="C24" s="8" t="s">
        <v>34</v>
      </c>
      <c r="D24" s="8" t="s">
        <v>4</v>
      </c>
      <c r="E24" s="8" t="s">
        <v>21</v>
      </c>
      <c r="F24" s="8" t="s">
        <v>16</v>
      </c>
      <c r="G24" s="9"/>
      <c r="H24" s="9">
        <v>1</v>
      </c>
      <c r="I24" s="9"/>
      <c r="J24" s="9"/>
      <c r="K24" s="9"/>
      <c r="L24" s="9"/>
      <c r="M24" s="9"/>
      <c r="N24" s="9"/>
      <c r="O24" s="16">
        <v>1</v>
      </c>
      <c r="P24" s="17">
        <v>35</v>
      </c>
      <c r="Q24" s="17">
        <f t="shared" si="2"/>
        <v>35</v>
      </c>
      <c r="R24" s="17">
        <v>70</v>
      </c>
      <c r="S24" s="15">
        <f t="shared" si="1"/>
        <v>70</v>
      </c>
    </row>
    <row r="25" spans="1:19" s="6" customFormat="1" ht="12.75" x14ac:dyDescent="0.2">
      <c r="A25" s="26"/>
      <c r="B25" s="26"/>
      <c r="C25" s="8" t="s">
        <v>35</v>
      </c>
      <c r="D25" s="8" t="s">
        <v>4</v>
      </c>
      <c r="E25" s="8" t="s">
        <v>21</v>
      </c>
      <c r="F25" s="8" t="s">
        <v>16</v>
      </c>
      <c r="G25" s="9"/>
      <c r="H25" s="9">
        <v>51</v>
      </c>
      <c r="I25" s="9">
        <v>103</v>
      </c>
      <c r="J25" s="9">
        <v>142</v>
      </c>
      <c r="K25" s="9">
        <v>96</v>
      </c>
      <c r="L25" s="9">
        <v>33</v>
      </c>
      <c r="M25" s="9"/>
      <c r="N25" s="9"/>
      <c r="O25" s="16">
        <v>425</v>
      </c>
      <c r="P25" s="17">
        <v>35</v>
      </c>
      <c r="Q25" s="17">
        <f t="shared" si="2"/>
        <v>14875</v>
      </c>
      <c r="R25" s="17">
        <v>70</v>
      </c>
      <c r="S25" s="15">
        <f t="shared" si="1"/>
        <v>29750</v>
      </c>
    </row>
    <row r="26" spans="1:19" s="6" customFormat="1" ht="12.75" x14ac:dyDescent="0.2">
      <c r="A26" s="26"/>
      <c r="B26" s="26"/>
      <c r="C26" s="8" t="s">
        <v>36</v>
      </c>
      <c r="D26" s="8" t="s">
        <v>4</v>
      </c>
      <c r="E26" s="8" t="s">
        <v>21</v>
      </c>
      <c r="F26" s="8" t="s">
        <v>16</v>
      </c>
      <c r="G26" s="9"/>
      <c r="H26" s="9">
        <v>41</v>
      </c>
      <c r="I26" s="9">
        <v>85</v>
      </c>
      <c r="J26" s="9">
        <v>104</v>
      </c>
      <c r="K26" s="9">
        <v>62</v>
      </c>
      <c r="L26" s="9">
        <v>20</v>
      </c>
      <c r="M26" s="9"/>
      <c r="N26" s="9"/>
      <c r="O26" s="16">
        <v>312</v>
      </c>
      <c r="P26" s="17">
        <v>35</v>
      </c>
      <c r="Q26" s="17">
        <f t="shared" si="2"/>
        <v>10920</v>
      </c>
      <c r="R26" s="17">
        <v>70</v>
      </c>
      <c r="S26" s="15">
        <f t="shared" si="1"/>
        <v>21840</v>
      </c>
    </row>
    <row r="27" spans="1:19" s="6" customFormat="1" ht="12.75" x14ac:dyDescent="0.2">
      <c r="A27" s="26"/>
      <c r="B27" s="26"/>
      <c r="C27" s="8" t="s">
        <v>37</v>
      </c>
      <c r="D27" s="8" t="s">
        <v>4</v>
      </c>
      <c r="E27" s="8" t="s">
        <v>21</v>
      </c>
      <c r="F27" s="8" t="s">
        <v>16</v>
      </c>
      <c r="G27" s="9"/>
      <c r="H27" s="9"/>
      <c r="I27" s="9"/>
      <c r="J27" s="9">
        <v>2</v>
      </c>
      <c r="K27" s="9">
        <v>1</v>
      </c>
      <c r="L27" s="9"/>
      <c r="M27" s="9"/>
      <c r="N27" s="9"/>
      <c r="O27" s="16">
        <v>3</v>
      </c>
      <c r="P27" s="17">
        <v>35</v>
      </c>
      <c r="Q27" s="17">
        <f t="shared" si="2"/>
        <v>105</v>
      </c>
      <c r="R27" s="17">
        <v>70</v>
      </c>
      <c r="S27" s="15">
        <f t="shared" si="1"/>
        <v>210</v>
      </c>
    </row>
    <row r="28" spans="1:19" s="6" customFormat="1" ht="12.75" x14ac:dyDescent="0.2">
      <c r="A28" s="26"/>
      <c r="B28" s="26"/>
      <c r="C28" s="8" t="s">
        <v>38</v>
      </c>
      <c r="D28" s="8" t="s">
        <v>4</v>
      </c>
      <c r="E28" s="8" t="s">
        <v>21</v>
      </c>
      <c r="F28" s="8" t="s">
        <v>16</v>
      </c>
      <c r="G28" s="9"/>
      <c r="H28" s="9">
        <v>49</v>
      </c>
      <c r="I28" s="9">
        <v>106</v>
      </c>
      <c r="J28" s="9">
        <v>129</v>
      </c>
      <c r="K28" s="9">
        <v>90</v>
      </c>
      <c r="L28" s="9">
        <v>31</v>
      </c>
      <c r="M28" s="9"/>
      <c r="N28" s="9"/>
      <c r="O28" s="16">
        <v>405</v>
      </c>
      <c r="P28" s="17">
        <v>35</v>
      </c>
      <c r="Q28" s="17">
        <f t="shared" si="2"/>
        <v>14175</v>
      </c>
      <c r="R28" s="17">
        <v>70</v>
      </c>
      <c r="S28" s="15">
        <f t="shared" si="1"/>
        <v>28350</v>
      </c>
    </row>
    <row r="29" spans="1:19" s="6" customFormat="1" ht="12.75" x14ac:dyDescent="0.2">
      <c r="A29" s="26"/>
      <c r="B29" s="26"/>
      <c r="C29" s="8" t="s">
        <v>39</v>
      </c>
      <c r="D29" s="8" t="s">
        <v>4</v>
      </c>
      <c r="E29" s="8" t="s">
        <v>21</v>
      </c>
      <c r="F29" s="8" t="s">
        <v>16</v>
      </c>
      <c r="G29" s="9"/>
      <c r="H29" s="9">
        <v>14</v>
      </c>
      <c r="I29" s="9">
        <v>14</v>
      </c>
      <c r="J29" s="9">
        <v>15</v>
      </c>
      <c r="K29" s="9">
        <v>10</v>
      </c>
      <c r="L29" s="9">
        <v>2</v>
      </c>
      <c r="M29" s="9"/>
      <c r="N29" s="9"/>
      <c r="O29" s="16">
        <v>55</v>
      </c>
      <c r="P29" s="17">
        <v>35</v>
      </c>
      <c r="Q29" s="17">
        <f t="shared" si="2"/>
        <v>1925</v>
      </c>
      <c r="R29" s="17">
        <v>70</v>
      </c>
      <c r="S29" s="15">
        <f t="shared" si="1"/>
        <v>3850</v>
      </c>
    </row>
    <row r="30" spans="1:19" s="6" customFormat="1" ht="12.75" x14ac:dyDescent="0.2">
      <c r="A30" s="26"/>
      <c r="B30" s="26"/>
      <c r="C30" s="8" t="s">
        <v>40</v>
      </c>
      <c r="D30" s="8" t="s">
        <v>4</v>
      </c>
      <c r="E30" s="8" t="s">
        <v>21</v>
      </c>
      <c r="F30" s="8" t="s">
        <v>16</v>
      </c>
      <c r="G30" s="9"/>
      <c r="H30" s="9">
        <v>41</v>
      </c>
      <c r="I30" s="9">
        <v>78</v>
      </c>
      <c r="J30" s="9">
        <v>104</v>
      </c>
      <c r="K30" s="9">
        <v>98</v>
      </c>
      <c r="L30" s="9">
        <v>34</v>
      </c>
      <c r="M30" s="9"/>
      <c r="N30" s="9"/>
      <c r="O30" s="16">
        <v>355</v>
      </c>
      <c r="P30" s="17">
        <v>35</v>
      </c>
      <c r="Q30" s="17">
        <f t="shared" si="2"/>
        <v>12425</v>
      </c>
      <c r="R30" s="17">
        <v>70</v>
      </c>
      <c r="S30" s="15">
        <f t="shared" si="1"/>
        <v>24850</v>
      </c>
    </row>
    <row r="31" spans="1:19" s="6" customFormat="1" ht="12.75" x14ac:dyDescent="0.2">
      <c r="A31" s="26"/>
      <c r="B31" s="26"/>
      <c r="C31" s="8" t="s">
        <v>41</v>
      </c>
      <c r="D31" s="8" t="s">
        <v>4</v>
      </c>
      <c r="E31" s="8" t="s">
        <v>21</v>
      </c>
      <c r="F31" s="8" t="s">
        <v>16</v>
      </c>
      <c r="G31" s="9"/>
      <c r="H31" s="9"/>
      <c r="I31" s="9">
        <v>2</v>
      </c>
      <c r="J31" s="9">
        <v>4</v>
      </c>
      <c r="K31" s="9"/>
      <c r="L31" s="9"/>
      <c r="M31" s="9"/>
      <c r="N31" s="9"/>
      <c r="O31" s="16">
        <v>6</v>
      </c>
      <c r="P31" s="17">
        <v>35</v>
      </c>
      <c r="Q31" s="17">
        <f t="shared" si="2"/>
        <v>210</v>
      </c>
      <c r="R31" s="17">
        <v>70</v>
      </c>
      <c r="S31" s="15">
        <f t="shared" si="1"/>
        <v>420</v>
      </c>
    </row>
    <row r="32" spans="1:19" s="6" customFormat="1" ht="12.75" x14ac:dyDescent="0.2">
      <c r="A32" s="26"/>
      <c r="B32" s="26"/>
      <c r="C32" s="8" t="s">
        <v>42</v>
      </c>
      <c r="D32" s="8" t="s">
        <v>4</v>
      </c>
      <c r="E32" s="8" t="s">
        <v>21</v>
      </c>
      <c r="F32" s="8" t="s">
        <v>16</v>
      </c>
      <c r="G32" s="9"/>
      <c r="H32" s="9">
        <v>121</v>
      </c>
      <c r="I32" s="9">
        <v>280</v>
      </c>
      <c r="J32" s="9">
        <v>348</v>
      </c>
      <c r="K32" s="9">
        <v>213</v>
      </c>
      <c r="L32" s="9">
        <v>82</v>
      </c>
      <c r="M32" s="9"/>
      <c r="N32" s="9"/>
      <c r="O32" s="16">
        <v>1044</v>
      </c>
      <c r="P32" s="17">
        <v>35</v>
      </c>
      <c r="Q32" s="17">
        <f t="shared" si="2"/>
        <v>36540</v>
      </c>
      <c r="R32" s="17">
        <v>70</v>
      </c>
      <c r="S32" s="15">
        <f t="shared" si="1"/>
        <v>73080</v>
      </c>
    </row>
    <row r="33" spans="1:19" s="6" customFormat="1" ht="12.75" x14ac:dyDescent="0.2">
      <c r="A33" s="25"/>
      <c r="B33" s="25"/>
      <c r="C33" s="8" t="s">
        <v>43</v>
      </c>
      <c r="D33" s="8" t="s">
        <v>4</v>
      </c>
      <c r="E33" s="8" t="s">
        <v>21</v>
      </c>
      <c r="F33" s="8" t="s">
        <v>16</v>
      </c>
      <c r="G33" s="9"/>
      <c r="H33" s="9">
        <v>6</v>
      </c>
      <c r="I33" s="9">
        <v>2</v>
      </c>
      <c r="J33" s="9">
        <v>3</v>
      </c>
      <c r="K33" s="9">
        <v>2</v>
      </c>
      <c r="L33" s="9">
        <v>1</v>
      </c>
      <c r="M33" s="9"/>
      <c r="N33" s="9"/>
      <c r="O33" s="16">
        <v>14</v>
      </c>
      <c r="P33" s="17">
        <v>35</v>
      </c>
      <c r="Q33" s="17">
        <f t="shared" si="2"/>
        <v>490</v>
      </c>
      <c r="R33" s="17">
        <v>70</v>
      </c>
      <c r="S33" s="15">
        <f t="shared" si="1"/>
        <v>980</v>
      </c>
    </row>
    <row r="34" spans="1:19" s="6" customFormat="1" ht="12.75" x14ac:dyDescent="0.2">
      <c r="A34" s="24"/>
      <c r="B34" s="24">
        <v>62934</v>
      </c>
      <c r="C34" s="8" t="s">
        <v>44</v>
      </c>
      <c r="D34" s="8" t="s">
        <v>5</v>
      </c>
      <c r="E34" s="8" t="s">
        <v>21</v>
      </c>
      <c r="F34" s="8" t="s">
        <v>16</v>
      </c>
      <c r="G34" s="9"/>
      <c r="H34" s="9">
        <v>31</v>
      </c>
      <c r="I34" s="9">
        <v>80</v>
      </c>
      <c r="J34" s="9">
        <v>111</v>
      </c>
      <c r="K34" s="9">
        <v>77</v>
      </c>
      <c r="L34" s="9">
        <v>34</v>
      </c>
      <c r="M34" s="9"/>
      <c r="N34" s="9"/>
      <c r="O34" s="16">
        <v>333</v>
      </c>
      <c r="P34" s="17">
        <v>42.5</v>
      </c>
      <c r="Q34" s="17">
        <f t="shared" si="2"/>
        <v>14152.5</v>
      </c>
      <c r="R34" s="17">
        <v>85</v>
      </c>
      <c r="S34" s="15">
        <f t="shared" si="1"/>
        <v>28305</v>
      </c>
    </row>
    <row r="35" spans="1:19" s="6" customFormat="1" ht="12.75" x14ac:dyDescent="0.2">
      <c r="A35" s="26"/>
      <c r="B35" s="26"/>
      <c r="C35" s="8" t="s">
        <v>45</v>
      </c>
      <c r="D35" s="8" t="s">
        <v>5</v>
      </c>
      <c r="E35" s="8" t="s">
        <v>21</v>
      </c>
      <c r="F35" s="8" t="s">
        <v>16</v>
      </c>
      <c r="G35" s="9"/>
      <c r="H35" s="9">
        <v>44</v>
      </c>
      <c r="I35" s="9">
        <v>98</v>
      </c>
      <c r="J35" s="9">
        <v>118</v>
      </c>
      <c r="K35" s="9">
        <v>77</v>
      </c>
      <c r="L35" s="9">
        <v>25</v>
      </c>
      <c r="M35" s="9"/>
      <c r="N35" s="9"/>
      <c r="O35" s="16">
        <v>362</v>
      </c>
      <c r="P35" s="17">
        <v>42.5</v>
      </c>
      <c r="Q35" s="17">
        <f t="shared" si="2"/>
        <v>15385</v>
      </c>
      <c r="R35" s="17">
        <v>85</v>
      </c>
      <c r="S35" s="15">
        <f t="shared" si="1"/>
        <v>30770</v>
      </c>
    </row>
    <row r="36" spans="1:19" s="6" customFormat="1" ht="12.75" x14ac:dyDescent="0.2">
      <c r="A36" s="26"/>
      <c r="B36" s="26"/>
      <c r="C36" s="8" t="s">
        <v>46</v>
      </c>
      <c r="D36" s="8" t="s">
        <v>5</v>
      </c>
      <c r="E36" s="8" t="s">
        <v>21</v>
      </c>
      <c r="F36" s="8" t="s">
        <v>16</v>
      </c>
      <c r="G36" s="9"/>
      <c r="H36" s="9">
        <v>29</v>
      </c>
      <c r="I36" s="9">
        <v>72</v>
      </c>
      <c r="J36" s="9">
        <v>89</v>
      </c>
      <c r="K36" s="9">
        <v>50</v>
      </c>
      <c r="L36" s="9">
        <v>16</v>
      </c>
      <c r="M36" s="9"/>
      <c r="N36" s="9"/>
      <c r="O36" s="16">
        <v>256</v>
      </c>
      <c r="P36" s="17">
        <v>42.5</v>
      </c>
      <c r="Q36" s="17">
        <f t="shared" si="2"/>
        <v>10880</v>
      </c>
      <c r="R36" s="17">
        <v>85</v>
      </c>
      <c r="S36" s="15">
        <f t="shared" si="1"/>
        <v>21760</v>
      </c>
    </row>
    <row r="37" spans="1:19" s="6" customFormat="1" ht="12.75" x14ac:dyDescent="0.2">
      <c r="A37" s="26"/>
      <c r="B37" s="26"/>
      <c r="C37" s="8" t="s">
        <v>47</v>
      </c>
      <c r="D37" s="8" t="s">
        <v>5</v>
      </c>
      <c r="E37" s="8" t="s">
        <v>21</v>
      </c>
      <c r="F37" s="8" t="s">
        <v>16</v>
      </c>
      <c r="G37" s="9"/>
      <c r="H37" s="9"/>
      <c r="I37" s="9"/>
      <c r="J37" s="9"/>
      <c r="K37" s="9"/>
      <c r="L37" s="9">
        <v>1</v>
      </c>
      <c r="M37" s="9"/>
      <c r="N37" s="9"/>
      <c r="O37" s="16">
        <v>1</v>
      </c>
      <c r="P37" s="17">
        <v>42.5</v>
      </c>
      <c r="Q37" s="17">
        <f t="shared" si="2"/>
        <v>42.5</v>
      </c>
      <c r="R37" s="17">
        <v>85</v>
      </c>
      <c r="S37" s="15">
        <f t="shared" ref="S37:S68" si="3">R37*O37</f>
        <v>85</v>
      </c>
    </row>
    <row r="38" spans="1:19" s="6" customFormat="1" ht="12.75" x14ac:dyDescent="0.2">
      <c r="A38" s="26"/>
      <c r="B38" s="26"/>
      <c r="C38" s="8" t="s">
        <v>48</v>
      </c>
      <c r="D38" s="8" t="s">
        <v>5</v>
      </c>
      <c r="E38" s="8" t="s">
        <v>21</v>
      </c>
      <c r="F38" s="8" t="s">
        <v>16</v>
      </c>
      <c r="G38" s="9"/>
      <c r="H38" s="9">
        <v>50</v>
      </c>
      <c r="I38" s="9">
        <v>121</v>
      </c>
      <c r="J38" s="9">
        <v>152</v>
      </c>
      <c r="K38" s="9">
        <v>79</v>
      </c>
      <c r="L38" s="9">
        <v>27</v>
      </c>
      <c r="M38" s="9"/>
      <c r="N38" s="9"/>
      <c r="O38" s="16">
        <v>429</v>
      </c>
      <c r="P38" s="17">
        <v>42.5</v>
      </c>
      <c r="Q38" s="17">
        <f t="shared" si="2"/>
        <v>18232.5</v>
      </c>
      <c r="R38" s="17">
        <v>85</v>
      </c>
      <c r="S38" s="15">
        <f t="shared" si="3"/>
        <v>36465</v>
      </c>
    </row>
    <row r="39" spans="1:19" s="6" customFormat="1" ht="12.75" x14ac:dyDescent="0.2">
      <c r="A39" s="26"/>
      <c r="B39" s="26"/>
      <c r="C39" s="8" t="s">
        <v>49</v>
      </c>
      <c r="D39" s="8" t="s">
        <v>5</v>
      </c>
      <c r="E39" s="8" t="s">
        <v>21</v>
      </c>
      <c r="F39" s="8" t="s">
        <v>16</v>
      </c>
      <c r="G39" s="9"/>
      <c r="H39" s="9">
        <v>55</v>
      </c>
      <c r="I39" s="9">
        <v>123</v>
      </c>
      <c r="J39" s="9">
        <v>140</v>
      </c>
      <c r="K39" s="9">
        <v>98</v>
      </c>
      <c r="L39" s="9">
        <v>35</v>
      </c>
      <c r="M39" s="9"/>
      <c r="N39" s="9"/>
      <c r="O39" s="16">
        <v>451</v>
      </c>
      <c r="P39" s="17">
        <v>42.5</v>
      </c>
      <c r="Q39" s="17">
        <f t="shared" si="2"/>
        <v>19167.5</v>
      </c>
      <c r="R39" s="17">
        <v>85</v>
      </c>
      <c r="S39" s="15">
        <f t="shared" si="3"/>
        <v>38335</v>
      </c>
    </row>
    <row r="40" spans="1:19" s="6" customFormat="1" ht="12.75" x14ac:dyDescent="0.2">
      <c r="A40" s="26"/>
      <c r="B40" s="26"/>
      <c r="C40" s="8" t="s">
        <v>50</v>
      </c>
      <c r="D40" s="8" t="s">
        <v>5</v>
      </c>
      <c r="E40" s="8" t="s">
        <v>21</v>
      </c>
      <c r="F40" s="8" t="s">
        <v>16</v>
      </c>
      <c r="G40" s="9"/>
      <c r="H40" s="9">
        <v>78</v>
      </c>
      <c r="I40" s="9">
        <v>182</v>
      </c>
      <c r="J40" s="9">
        <v>229</v>
      </c>
      <c r="K40" s="9">
        <v>147</v>
      </c>
      <c r="L40" s="9"/>
      <c r="M40" s="9"/>
      <c r="N40" s="9"/>
      <c r="O40" s="16">
        <v>636</v>
      </c>
      <c r="P40" s="17">
        <v>42.5</v>
      </c>
      <c r="Q40" s="17">
        <f t="shared" si="2"/>
        <v>27030</v>
      </c>
      <c r="R40" s="17">
        <v>85</v>
      </c>
      <c r="S40" s="15">
        <f t="shared" si="3"/>
        <v>54060</v>
      </c>
    </row>
    <row r="41" spans="1:19" s="6" customFormat="1" ht="12.75" x14ac:dyDescent="0.2">
      <c r="A41" s="26"/>
      <c r="B41" s="26"/>
      <c r="C41" s="8" t="s">
        <v>51</v>
      </c>
      <c r="D41" s="8" t="s">
        <v>5</v>
      </c>
      <c r="E41" s="8" t="s">
        <v>21</v>
      </c>
      <c r="F41" s="8" t="s">
        <v>16</v>
      </c>
      <c r="G41" s="9"/>
      <c r="H41" s="9"/>
      <c r="I41" s="9"/>
      <c r="J41" s="9">
        <v>142</v>
      </c>
      <c r="K41" s="9"/>
      <c r="L41" s="9"/>
      <c r="M41" s="9"/>
      <c r="N41" s="9"/>
      <c r="O41" s="16">
        <v>142</v>
      </c>
      <c r="P41" s="17">
        <v>42.5</v>
      </c>
      <c r="Q41" s="17">
        <f t="shared" si="2"/>
        <v>6035</v>
      </c>
      <c r="R41" s="17">
        <v>85</v>
      </c>
      <c r="S41" s="15">
        <f t="shared" si="3"/>
        <v>12070</v>
      </c>
    </row>
    <row r="42" spans="1:19" s="6" customFormat="1" ht="12.75" x14ac:dyDescent="0.2">
      <c r="A42" s="26"/>
      <c r="B42" s="26"/>
      <c r="C42" s="8" t="s">
        <v>52</v>
      </c>
      <c r="D42" s="8" t="s">
        <v>5</v>
      </c>
      <c r="E42" s="8" t="s">
        <v>21</v>
      </c>
      <c r="F42" s="8" t="s">
        <v>16</v>
      </c>
      <c r="G42" s="9"/>
      <c r="H42" s="9">
        <v>12</v>
      </c>
      <c r="I42" s="9">
        <v>63</v>
      </c>
      <c r="J42" s="9">
        <v>63</v>
      </c>
      <c r="K42" s="9">
        <v>37</v>
      </c>
      <c r="L42" s="9">
        <v>2</v>
      </c>
      <c r="M42" s="9"/>
      <c r="N42" s="9"/>
      <c r="O42" s="16">
        <v>177</v>
      </c>
      <c r="P42" s="17">
        <v>42.5</v>
      </c>
      <c r="Q42" s="17">
        <f t="shared" si="2"/>
        <v>7522.5</v>
      </c>
      <c r="R42" s="17">
        <v>85</v>
      </c>
      <c r="S42" s="15">
        <f t="shared" si="3"/>
        <v>15045</v>
      </c>
    </row>
    <row r="43" spans="1:19" s="6" customFormat="1" ht="12.75" x14ac:dyDescent="0.2">
      <c r="A43" s="26"/>
      <c r="B43" s="26"/>
      <c r="C43" s="8" t="s">
        <v>53</v>
      </c>
      <c r="D43" s="8" t="s">
        <v>5</v>
      </c>
      <c r="E43" s="8" t="s">
        <v>21</v>
      </c>
      <c r="F43" s="8" t="s">
        <v>16</v>
      </c>
      <c r="G43" s="9"/>
      <c r="H43" s="9">
        <v>191</v>
      </c>
      <c r="I43" s="9">
        <v>394</v>
      </c>
      <c r="J43" s="9">
        <v>472</v>
      </c>
      <c r="K43" s="9">
        <v>367</v>
      </c>
      <c r="L43" s="9">
        <v>176</v>
      </c>
      <c r="M43" s="9"/>
      <c r="N43" s="9"/>
      <c r="O43" s="16">
        <v>1600</v>
      </c>
      <c r="P43" s="17">
        <v>42.5</v>
      </c>
      <c r="Q43" s="17">
        <f t="shared" si="2"/>
        <v>68000</v>
      </c>
      <c r="R43" s="17">
        <v>85</v>
      </c>
      <c r="S43" s="15">
        <f t="shared" si="3"/>
        <v>136000</v>
      </c>
    </row>
    <row r="44" spans="1:19" s="6" customFormat="1" ht="12.75" x14ac:dyDescent="0.2">
      <c r="A44" s="25"/>
      <c r="B44" s="25"/>
      <c r="C44" s="8" t="s">
        <v>54</v>
      </c>
      <c r="D44" s="8" t="s">
        <v>5</v>
      </c>
      <c r="E44" s="8" t="s">
        <v>21</v>
      </c>
      <c r="F44" s="8" t="s">
        <v>16</v>
      </c>
      <c r="G44" s="9"/>
      <c r="H44" s="9">
        <v>19</v>
      </c>
      <c r="I44" s="9">
        <v>49</v>
      </c>
      <c r="J44" s="9">
        <v>40</v>
      </c>
      <c r="K44" s="9">
        <v>29</v>
      </c>
      <c r="L44" s="9">
        <v>18</v>
      </c>
      <c r="M44" s="9"/>
      <c r="N44" s="9"/>
      <c r="O44" s="16">
        <v>155</v>
      </c>
      <c r="P44" s="17">
        <v>42.5</v>
      </c>
      <c r="Q44" s="17">
        <f t="shared" si="2"/>
        <v>6587.5</v>
      </c>
      <c r="R44" s="17">
        <v>85</v>
      </c>
      <c r="S44" s="15">
        <f t="shared" si="3"/>
        <v>13175</v>
      </c>
    </row>
    <row r="45" spans="1:19" s="6" customFormat="1" ht="12.75" x14ac:dyDescent="0.2">
      <c r="A45" s="24"/>
      <c r="B45" s="24">
        <v>62935</v>
      </c>
      <c r="C45" s="8" t="s">
        <v>55</v>
      </c>
      <c r="D45" s="8" t="s">
        <v>6</v>
      </c>
      <c r="E45" s="8" t="s">
        <v>20</v>
      </c>
      <c r="F45" s="8" t="s">
        <v>16</v>
      </c>
      <c r="G45" s="9">
        <v>1</v>
      </c>
      <c r="H45" s="9"/>
      <c r="I45" s="9"/>
      <c r="J45" s="9"/>
      <c r="K45" s="9"/>
      <c r="L45" s="9"/>
      <c r="M45" s="9"/>
      <c r="N45" s="9"/>
      <c r="O45" s="16">
        <v>1</v>
      </c>
      <c r="P45" s="17">
        <v>35</v>
      </c>
      <c r="Q45" s="17">
        <f t="shared" si="2"/>
        <v>35</v>
      </c>
      <c r="R45" s="17">
        <v>70</v>
      </c>
      <c r="S45" s="15">
        <f t="shared" si="3"/>
        <v>70</v>
      </c>
    </row>
    <row r="46" spans="1:19" s="6" customFormat="1" ht="12.75" x14ac:dyDescent="0.2">
      <c r="A46" s="26"/>
      <c r="B46" s="26"/>
      <c r="C46" s="8" t="s">
        <v>57</v>
      </c>
      <c r="D46" s="8" t="s">
        <v>6</v>
      </c>
      <c r="E46" s="8" t="s">
        <v>20</v>
      </c>
      <c r="F46" s="8" t="s">
        <v>16</v>
      </c>
      <c r="G46" s="9">
        <v>36</v>
      </c>
      <c r="H46" s="9">
        <v>100</v>
      </c>
      <c r="I46" s="9">
        <v>135</v>
      </c>
      <c r="J46" s="9">
        <v>111</v>
      </c>
      <c r="K46" s="9">
        <v>58</v>
      </c>
      <c r="L46" s="9"/>
      <c r="M46" s="9"/>
      <c r="N46" s="9"/>
      <c r="O46" s="16">
        <v>440</v>
      </c>
      <c r="P46" s="17">
        <v>35</v>
      </c>
      <c r="Q46" s="17">
        <f t="shared" si="2"/>
        <v>15400</v>
      </c>
      <c r="R46" s="17">
        <v>70</v>
      </c>
      <c r="S46" s="15">
        <f t="shared" si="3"/>
        <v>30800</v>
      </c>
    </row>
    <row r="47" spans="1:19" s="6" customFormat="1" ht="12.75" x14ac:dyDescent="0.2">
      <c r="A47" s="26"/>
      <c r="B47" s="26"/>
      <c r="C47" s="8" t="s">
        <v>58</v>
      </c>
      <c r="D47" s="8" t="s">
        <v>6</v>
      </c>
      <c r="E47" s="8" t="s">
        <v>20</v>
      </c>
      <c r="F47" s="8" t="s">
        <v>16</v>
      </c>
      <c r="G47" s="9">
        <v>76</v>
      </c>
      <c r="H47" s="9">
        <v>186</v>
      </c>
      <c r="I47" s="9">
        <v>279</v>
      </c>
      <c r="J47" s="9">
        <v>220</v>
      </c>
      <c r="K47" s="9">
        <v>120</v>
      </c>
      <c r="L47" s="9"/>
      <c r="M47" s="9"/>
      <c r="N47" s="9"/>
      <c r="O47" s="16">
        <v>881</v>
      </c>
      <c r="P47" s="17">
        <v>35</v>
      </c>
      <c r="Q47" s="17">
        <f t="shared" si="2"/>
        <v>30835</v>
      </c>
      <c r="R47" s="17">
        <v>70</v>
      </c>
      <c r="S47" s="15">
        <f t="shared" si="3"/>
        <v>61670</v>
      </c>
    </row>
    <row r="48" spans="1:19" s="6" customFormat="1" ht="12.75" x14ac:dyDescent="0.2">
      <c r="A48" s="26"/>
      <c r="B48" s="26"/>
      <c r="C48" s="8" t="s">
        <v>59</v>
      </c>
      <c r="D48" s="8" t="s">
        <v>6</v>
      </c>
      <c r="E48" s="8" t="s">
        <v>20</v>
      </c>
      <c r="F48" s="8" t="s">
        <v>16</v>
      </c>
      <c r="G48" s="9">
        <v>7</v>
      </c>
      <c r="H48" s="9">
        <v>50</v>
      </c>
      <c r="I48" s="9">
        <v>70</v>
      </c>
      <c r="J48" s="9">
        <v>60</v>
      </c>
      <c r="K48" s="9">
        <v>17</v>
      </c>
      <c r="L48" s="9"/>
      <c r="M48" s="9"/>
      <c r="N48" s="9"/>
      <c r="O48" s="16">
        <v>204</v>
      </c>
      <c r="P48" s="17">
        <v>35</v>
      </c>
      <c r="Q48" s="17">
        <f t="shared" si="2"/>
        <v>7140</v>
      </c>
      <c r="R48" s="17">
        <v>70</v>
      </c>
      <c r="S48" s="15">
        <f t="shared" si="3"/>
        <v>14280</v>
      </c>
    </row>
    <row r="49" spans="1:19" s="6" customFormat="1" ht="12.75" x14ac:dyDescent="0.2">
      <c r="A49" s="26"/>
      <c r="B49" s="26"/>
      <c r="C49" s="8" t="s">
        <v>60</v>
      </c>
      <c r="D49" s="8" t="s">
        <v>6</v>
      </c>
      <c r="E49" s="8" t="s">
        <v>20</v>
      </c>
      <c r="F49" s="8" t="s">
        <v>16</v>
      </c>
      <c r="G49" s="9">
        <v>1</v>
      </c>
      <c r="H49" s="9"/>
      <c r="I49" s="9"/>
      <c r="J49" s="9"/>
      <c r="K49" s="9"/>
      <c r="L49" s="9"/>
      <c r="M49" s="9"/>
      <c r="N49" s="9"/>
      <c r="O49" s="16">
        <v>1</v>
      </c>
      <c r="P49" s="17">
        <v>35</v>
      </c>
      <c r="Q49" s="17">
        <f t="shared" si="2"/>
        <v>35</v>
      </c>
      <c r="R49" s="17">
        <v>70</v>
      </c>
      <c r="S49" s="15">
        <f t="shared" si="3"/>
        <v>70</v>
      </c>
    </row>
    <row r="50" spans="1:19" s="6" customFormat="1" ht="12.75" x14ac:dyDescent="0.2">
      <c r="A50" s="26"/>
      <c r="B50" s="26"/>
      <c r="C50" s="8" t="s">
        <v>61</v>
      </c>
      <c r="D50" s="8" t="s">
        <v>6</v>
      </c>
      <c r="E50" s="8" t="s">
        <v>20</v>
      </c>
      <c r="F50" s="8" t="s">
        <v>16</v>
      </c>
      <c r="G50" s="9">
        <v>73</v>
      </c>
      <c r="H50" s="9">
        <v>253</v>
      </c>
      <c r="I50" s="9">
        <v>345</v>
      </c>
      <c r="J50" s="9">
        <v>264</v>
      </c>
      <c r="K50" s="9">
        <v>151</v>
      </c>
      <c r="L50" s="9"/>
      <c r="M50" s="9"/>
      <c r="N50" s="9"/>
      <c r="O50" s="16">
        <v>1086</v>
      </c>
      <c r="P50" s="17">
        <v>35</v>
      </c>
      <c r="Q50" s="17">
        <f t="shared" si="2"/>
        <v>38010</v>
      </c>
      <c r="R50" s="17">
        <v>70</v>
      </c>
      <c r="S50" s="15">
        <f t="shared" si="3"/>
        <v>76020</v>
      </c>
    </row>
    <row r="51" spans="1:19" s="6" customFormat="1" ht="12.75" x14ac:dyDescent="0.2">
      <c r="A51" s="26"/>
      <c r="B51" s="26"/>
      <c r="C51" s="8" t="s">
        <v>62</v>
      </c>
      <c r="D51" s="8" t="s">
        <v>6</v>
      </c>
      <c r="E51" s="8" t="s">
        <v>20</v>
      </c>
      <c r="F51" s="8" t="s">
        <v>16</v>
      </c>
      <c r="G51" s="9"/>
      <c r="H51" s="9"/>
      <c r="I51" s="9">
        <v>1</v>
      </c>
      <c r="J51" s="9"/>
      <c r="K51" s="9"/>
      <c r="L51" s="9"/>
      <c r="M51" s="9"/>
      <c r="N51" s="9"/>
      <c r="O51" s="16">
        <v>1</v>
      </c>
      <c r="P51" s="17">
        <v>35</v>
      </c>
      <c r="Q51" s="17">
        <f t="shared" si="2"/>
        <v>35</v>
      </c>
      <c r="R51" s="17">
        <v>70</v>
      </c>
      <c r="S51" s="15">
        <f t="shared" si="3"/>
        <v>70</v>
      </c>
    </row>
    <row r="52" spans="1:19" s="6" customFormat="1" ht="12.75" x14ac:dyDescent="0.2">
      <c r="A52" s="26"/>
      <c r="B52" s="26"/>
      <c r="C52" s="8" t="s">
        <v>63</v>
      </c>
      <c r="D52" s="8" t="s">
        <v>6</v>
      </c>
      <c r="E52" s="8" t="s">
        <v>20</v>
      </c>
      <c r="F52" s="8" t="s">
        <v>16</v>
      </c>
      <c r="G52" s="9">
        <v>18</v>
      </c>
      <c r="H52" s="9">
        <v>55</v>
      </c>
      <c r="I52" s="9">
        <v>70</v>
      </c>
      <c r="J52" s="9">
        <v>57</v>
      </c>
      <c r="K52" s="9">
        <v>30</v>
      </c>
      <c r="L52" s="9"/>
      <c r="M52" s="9"/>
      <c r="N52" s="9"/>
      <c r="O52" s="16">
        <v>230</v>
      </c>
      <c r="P52" s="17">
        <v>35</v>
      </c>
      <c r="Q52" s="17">
        <f t="shared" si="2"/>
        <v>8050</v>
      </c>
      <c r="R52" s="17">
        <v>70</v>
      </c>
      <c r="S52" s="15">
        <f t="shared" si="3"/>
        <v>16100</v>
      </c>
    </row>
    <row r="53" spans="1:19" s="6" customFormat="1" ht="12.75" x14ac:dyDescent="0.2">
      <c r="A53" s="25"/>
      <c r="B53" s="25"/>
      <c r="C53" s="8" t="s">
        <v>64</v>
      </c>
      <c r="D53" s="8" t="s">
        <v>6</v>
      </c>
      <c r="E53" s="8" t="s">
        <v>20</v>
      </c>
      <c r="F53" s="8" t="s">
        <v>16</v>
      </c>
      <c r="G53" s="9">
        <v>64</v>
      </c>
      <c r="H53" s="9">
        <v>206</v>
      </c>
      <c r="I53" s="9">
        <v>270</v>
      </c>
      <c r="J53" s="9">
        <v>208</v>
      </c>
      <c r="K53" s="9">
        <v>109</v>
      </c>
      <c r="L53" s="9"/>
      <c r="M53" s="9"/>
      <c r="N53" s="9"/>
      <c r="O53" s="16">
        <v>857</v>
      </c>
      <c r="P53" s="17">
        <v>35</v>
      </c>
      <c r="Q53" s="17">
        <f t="shared" si="2"/>
        <v>29995</v>
      </c>
      <c r="R53" s="17">
        <v>70</v>
      </c>
      <c r="S53" s="15">
        <f t="shared" si="3"/>
        <v>59990</v>
      </c>
    </row>
    <row r="54" spans="1:19" s="6" customFormat="1" ht="12.75" x14ac:dyDescent="0.2">
      <c r="A54" s="24"/>
      <c r="B54" s="24">
        <v>62936</v>
      </c>
      <c r="C54" s="8" t="s">
        <v>65</v>
      </c>
      <c r="D54" s="8" t="s">
        <v>7</v>
      </c>
      <c r="E54" s="8" t="s">
        <v>20</v>
      </c>
      <c r="F54" s="8" t="s">
        <v>16</v>
      </c>
      <c r="G54" s="9">
        <v>64</v>
      </c>
      <c r="H54" s="9">
        <v>173</v>
      </c>
      <c r="I54" s="9">
        <v>249</v>
      </c>
      <c r="J54" s="9">
        <v>209</v>
      </c>
      <c r="K54" s="9">
        <v>127</v>
      </c>
      <c r="L54" s="9"/>
      <c r="M54" s="9"/>
      <c r="N54" s="9"/>
      <c r="O54" s="16">
        <v>822</v>
      </c>
      <c r="P54" s="17">
        <v>40</v>
      </c>
      <c r="Q54" s="17">
        <f t="shared" si="2"/>
        <v>32880</v>
      </c>
      <c r="R54" s="17">
        <v>80</v>
      </c>
      <c r="S54" s="15">
        <f t="shared" si="3"/>
        <v>65760</v>
      </c>
    </row>
    <row r="55" spans="1:19" s="6" customFormat="1" ht="12.75" x14ac:dyDescent="0.2">
      <c r="A55" s="26"/>
      <c r="B55" s="26"/>
      <c r="C55" s="8" t="s">
        <v>66</v>
      </c>
      <c r="D55" s="8" t="s">
        <v>7</v>
      </c>
      <c r="E55" s="8" t="s">
        <v>20</v>
      </c>
      <c r="F55" s="8" t="s">
        <v>16</v>
      </c>
      <c r="G55" s="9">
        <v>18</v>
      </c>
      <c r="H55" s="9">
        <v>31</v>
      </c>
      <c r="I55" s="9">
        <v>56</v>
      </c>
      <c r="J55" s="9">
        <v>48</v>
      </c>
      <c r="K55" s="9">
        <v>3</v>
      </c>
      <c r="L55" s="9"/>
      <c r="M55" s="9"/>
      <c r="N55" s="9"/>
      <c r="O55" s="16">
        <v>156</v>
      </c>
      <c r="P55" s="17">
        <v>40</v>
      </c>
      <c r="Q55" s="17">
        <f t="shared" si="2"/>
        <v>6240</v>
      </c>
      <c r="R55" s="17">
        <v>80</v>
      </c>
      <c r="S55" s="15">
        <f t="shared" si="3"/>
        <v>12480</v>
      </c>
    </row>
    <row r="56" spans="1:19" s="6" customFormat="1" ht="12.75" x14ac:dyDescent="0.2">
      <c r="A56" s="26"/>
      <c r="B56" s="26"/>
      <c r="C56" s="8" t="s">
        <v>67</v>
      </c>
      <c r="D56" s="8" t="s">
        <v>7</v>
      </c>
      <c r="E56" s="8" t="s">
        <v>20</v>
      </c>
      <c r="F56" s="8" t="s">
        <v>16</v>
      </c>
      <c r="G56" s="9">
        <v>18</v>
      </c>
      <c r="H56" s="9">
        <v>48</v>
      </c>
      <c r="I56" s="9">
        <v>52</v>
      </c>
      <c r="J56" s="9">
        <v>42</v>
      </c>
      <c r="K56" s="9">
        <v>21</v>
      </c>
      <c r="L56" s="9"/>
      <c r="M56" s="9"/>
      <c r="N56" s="9"/>
      <c r="O56" s="16">
        <v>181</v>
      </c>
      <c r="P56" s="17">
        <v>40</v>
      </c>
      <c r="Q56" s="17">
        <f t="shared" si="2"/>
        <v>7240</v>
      </c>
      <c r="R56" s="17">
        <v>80</v>
      </c>
      <c r="S56" s="15">
        <f t="shared" si="3"/>
        <v>14480</v>
      </c>
    </row>
    <row r="57" spans="1:19" s="6" customFormat="1" ht="12.75" x14ac:dyDescent="0.2">
      <c r="A57" s="26"/>
      <c r="B57" s="26"/>
      <c r="C57" s="8" t="s">
        <v>68</v>
      </c>
      <c r="D57" s="8" t="s">
        <v>7</v>
      </c>
      <c r="E57" s="8" t="s">
        <v>20</v>
      </c>
      <c r="F57" s="8" t="s">
        <v>16</v>
      </c>
      <c r="G57" s="9">
        <v>45</v>
      </c>
      <c r="H57" s="9">
        <v>123</v>
      </c>
      <c r="I57" s="9">
        <v>188</v>
      </c>
      <c r="J57" s="9">
        <v>158</v>
      </c>
      <c r="K57" s="9">
        <v>94</v>
      </c>
      <c r="L57" s="9"/>
      <c r="M57" s="9"/>
      <c r="N57" s="9"/>
      <c r="O57" s="16">
        <v>608</v>
      </c>
      <c r="P57" s="17">
        <v>40</v>
      </c>
      <c r="Q57" s="17">
        <f t="shared" si="2"/>
        <v>24320</v>
      </c>
      <c r="R57" s="17">
        <v>80</v>
      </c>
      <c r="S57" s="15">
        <f t="shared" si="3"/>
        <v>48640</v>
      </c>
    </row>
    <row r="58" spans="1:19" s="6" customFormat="1" ht="12.75" x14ac:dyDescent="0.2">
      <c r="A58" s="26"/>
      <c r="B58" s="26"/>
      <c r="C58" s="8" t="s">
        <v>69</v>
      </c>
      <c r="D58" s="8" t="s">
        <v>7</v>
      </c>
      <c r="E58" s="8" t="s">
        <v>20</v>
      </c>
      <c r="F58" s="8" t="s">
        <v>16</v>
      </c>
      <c r="G58" s="9">
        <v>33</v>
      </c>
      <c r="H58" s="9">
        <v>72</v>
      </c>
      <c r="I58" s="9">
        <v>102</v>
      </c>
      <c r="J58" s="9">
        <v>77</v>
      </c>
      <c r="K58" s="9">
        <v>70</v>
      </c>
      <c r="L58" s="9"/>
      <c r="M58" s="9"/>
      <c r="N58" s="9"/>
      <c r="O58" s="16">
        <v>354</v>
      </c>
      <c r="P58" s="17">
        <v>40</v>
      </c>
      <c r="Q58" s="17">
        <f t="shared" si="2"/>
        <v>14160</v>
      </c>
      <c r="R58" s="17">
        <v>80</v>
      </c>
      <c r="S58" s="15">
        <f t="shared" si="3"/>
        <v>28320</v>
      </c>
    </row>
    <row r="59" spans="1:19" s="6" customFormat="1" ht="12.75" x14ac:dyDescent="0.2">
      <c r="A59" s="26"/>
      <c r="B59" s="26"/>
      <c r="C59" s="8" t="s">
        <v>70</v>
      </c>
      <c r="D59" s="8" t="s">
        <v>7</v>
      </c>
      <c r="E59" s="8" t="s">
        <v>20</v>
      </c>
      <c r="F59" s="8" t="s">
        <v>16</v>
      </c>
      <c r="G59" s="9">
        <v>1</v>
      </c>
      <c r="H59" s="9"/>
      <c r="I59" s="9">
        <v>1</v>
      </c>
      <c r="J59" s="9"/>
      <c r="K59" s="9"/>
      <c r="L59" s="9"/>
      <c r="M59" s="9"/>
      <c r="N59" s="9"/>
      <c r="O59" s="16">
        <v>2</v>
      </c>
      <c r="P59" s="17">
        <v>40</v>
      </c>
      <c r="Q59" s="17">
        <f t="shared" si="2"/>
        <v>80</v>
      </c>
      <c r="R59" s="17">
        <v>80</v>
      </c>
      <c r="S59" s="15">
        <f t="shared" si="3"/>
        <v>160</v>
      </c>
    </row>
    <row r="60" spans="1:19" s="6" customFormat="1" ht="12.75" x14ac:dyDescent="0.2">
      <c r="A60" s="26"/>
      <c r="B60" s="26"/>
      <c r="C60" s="8" t="s">
        <v>71</v>
      </c>
      <c r="D60" s="8" t="s">
        <v>7</v>
      </c>
      <c r="E60" s="8" t="s">
        <v>20</v>
      </c>
      <c r="F60" s="8" t="s">
        <v>16</v>
      </c>
      <c r="G60" s="9">
        <v>45</v>
      </c>
      <c r="H60" s="9">
        <v>108</v>
      </c>
      <c r="I60" s="9">
        <v>162</v>
      </c>
      <c r="J60" s="9">
        <v>106</v>
      </c>
      <c r="K60" s="9">
        <v>53</v>
      </c>
      <c r="L60" s="9"/>
      <c r="M60" s="9"/>
      <c r="N60" s="9"/>
      <c r="O60" s="16">
        <v>474</v>
      </c>
      <c r="P60" s="17">
        <v>40</v>
      </c>
      <c r="Q60" s="17">
        <f t="shared" si="2"/>
        <v>18960</v>
      </c>
      <c r="R60" s="17">
        <v>80</v>
      </c>
      <c r="S60" s="15">
        <f t="shared" si="3"/>
        <v>37920</v>
      </c>
    </row>
    <row r="61" spans="1:19" s="6" customFormat="1" ht="12.75" x14ac:dyDescent="0.2">
      <c r="A61" s="26"/>
      <c r="B61" s="26"/>
      <c r="C61" s="8" t="s">
        <v>72</v>
      </c>
      <c r="D61" s="8" t="s">
        <v>7</v>
      </c>
      <c r="E61" s="8" t="s">
        <v>20</v>
      </c>
      <c r="F61" s="8" t="s">
        <v>16</v>
      </c>
      <c r="G61" s="9">
        <v>53</v>
      </c>
      <c r="H61" s="9">
        <v>169</v>
      </c>
      <c r="I61" s="9">
        <v>249</v>
      </c>
      <c r="J61" s="9">
        <v>193</v>
      </c>
      <c r="K61" s="9">
        <v>128</v>
      </c>
      <c r="L61" s="9"/>
      <c r="M61" s="9"/>
      <c r="N61" s="9"/>
      <c r="O61" s="16">
        <v>792</v>
      </c>
      <c r="P61" s="17">
        <v>40</v>
      </c>
      <c r="Q61" s="17">
        <f t="shared" si="2"/>
        <v>31680</v>
      </c>
      <c r="R61" s="17">
        <v>80</v>
      </c>
      <c r="S61" s="15">
        <f t="shared" si="3"/>
        <v>63360</v>
      </c>
    </row>
    <row r="62" spans="1:19" s="6" customFormat="1" ht="12.75" x14ac:dyDescent="0.2">
      <c r="A62" s="26"/>
      <c r="B62" s="26"/>
      <c r="C62" s="8" t="s">
        <v>73</v>
      </c>
      <c r="D62" s="8" t="s">
        <v>7</v>
      </c>
      <c r="E62" s="8" t="s">
        <v>20</v>
      </c>
      <c r="F62" s="8" t="s">
        <v>16</v>
      </c>
      <c r="G62" s="9"/>
      <c r="H62" s="9">
        <v>3</v>
      </c>
      <c r="I62" s="9"/>
      <c r="J62" s="9"/>
      <c r="K62" s="9"/>
      <c r="L62" s="9"/>
      <c r="M62" s="9"/>
      <c r="N62" s="9"/>
      <c r="O62" s="16">
        <v>3</v>
      </c>
      <c r="P62" s="17">
        <v>40</v>
      </c>
      <c r="Q62" s="17">
        <f t="shared" si="2"/>
        <v>120</v>
      </c>
      <c r="R62" s="17">
        <v>80</v>
      </c>
      <c r="S62" s="15">
        <f t="shared" si="3"/>
        <v>240</v>
      </c>
    </row>
    <row r="63" spans="1:19" s="6" customFormat="1" ht="12.75" x14ac:dyDescent="0.2">
      <c r="A63" s="25"/>
      <c r="B63" s="25"/>
      <c r="C63" s="8" t="s">
        <v>74</v>
      </c>
      <c r="D63" s="8" t="s">
        <v>7</v>
      </c>
      <c r="E63" s="8" t="s">
        <v>20</v>
      </c>
      <c r="F63" s="8" t="s">
        <v>16</v>
      </c>
      <c r="G63" s="9">
        <v>20</v>
      </c>
      <c r="H63" s="9">
        <v>54</v>
      </c>
      <c r="I63" s="9">
        <v>75</v>
      </c>
      <c r="J63" s="9">
        <v>67</v>
      </c>
      <c r="K63" s="9">
        <v>43</v>
      </c>
      <c r="L63" s="9"/>
      <c r="M63" s="9"/>
      <c r="N63" s="9"/>
      <c r="O63" s="16">
        <v>259</v>
      </c>
      <c r="P63" s="17">
        <v>40</v>
      </c>
      <c r="Q63" s="17">
        <f t="shared" si="2"/>
        <v>10360</v>
      </c>
      <c r="R63" s="17">
        <v>80</v>
      </c>
      <c r="S63" s="15">
        <f t="shared" si="3"/>
        <v>20720</v>
      </c>
    </row>
    <row r="64" spans="1:19" s="6" customFormat="1" ht="24.95" customHeight="1" x14ac:dyDescent="0.2">
      <c r="A64" s="24"/>
      <c r="B64" s="24">
        <v>79243</v>
      </c>
      <c r="C64" s="8" t="s">
        <v>80</v>
      </c>
      <c r="D64" s="8" t="s">
        <v>8</v>
      </c>
      <c r="E64" s="8" t="s">
        <v>21</v>
      </c>
      <c r="F64" s="8" t="s">
        <v>17</v>
      </c>
      <c r="G64" s="9"/>
      <c r="H64" s="9">
        <v>59</v>
      </c>
      <c r="I64" s="9">
        <v>162</v>
      </c>
      <c r="J64" s="9">
        <v>168</v>
      </c>
      <c r="K64" s="9">
        <v>147</v>
      </c>
      <c r="L64" s="9"/>
      <c r="M64" s="9"/>
      <c r="N64" s="9">
        <v>24</v>
      </c>
      <c r="O64" s="16">
        <v>560</v>
      </c>
      <c r="P64" s="17">
        <v>60</v>
      </c>
      <c r="Q64" s="17">
        <f t="shared" si="2"/>
        <v>33600</v>
      </c>
      <c r="R64" s="17">
        <v>120</v>
      </c>
      <c r="S64" s="15">
        <f t="shared" si="3"/>
        <v>67200</v>
      </c>
    </row>
    <row r="65" spans="1:19" s="6" customFormat="1" ht="24.95" customHeight="1" x14ac:dyDescent="0.2">
      <c r="A65" s="26"/>
      <c r="B65" s="26"/>
      <c r="C65" s="8" t="s">
        <v>98</v>
      </c>
      <c r="D65" s="8" t="s">
        <v>8</v>
      </c>
      <c r="E65" s="8" t="s">
        <v>21</v>
      </c>
      <c r="F65" s="8" t="s">
        <v>17</v>
      </c>
      <c r="G65" s="9"/>
      <c r="H65" s="9"/>
      <c r="I65" s="9">
        <v>1</v>
      </c>
      <c r="J65" s="9"/>
      <c r="K65" s="9">
        <v>4</v>
      </c>
      <c r="L65" s="9">
        <v>2</v>
      </c>
      <c r="M65" s="9">
        <v>1</v>
      </c>
      <c r="N65" s="9"/>
      <c r="O65" s="16">
        <v>8</v>
      </c>
      <c r="P65" s="17">
        <v>60</v>
      </c>
      <c r="Q65" s="17">
        <f t="shared" si="2"/>
        <v>480</v>
      </c>
      <c r="R65" s="17">
        <v>120</v>
      </c>
      <c r="S65" s="15">
        <f t="shared" si="3"/>
        <v>960</v>
      </c>
    </row>
    <row r="66" spans="1:19" s="6" customFormat="1" ht="24.95" customHeight="1" x14ac:dyDescent="0.2">
      <c r="A66" s="26"/>
      <c r="B66" s="26"/>
      <c r="C66" s="8" t="s">
        <v>99</v>
      </c>
      <c r="D66" s="8" t="s">
        <v>8</v>
      </c>
      <c r="E66" s="8" t="s">
        <v>21</v>
      </c>
      <c r="F66" s="8" t="s">
        <v>17</v>
      </c>
      <c r="G66" s="9"/>
      <c r="H66" s="9">
        <v>1</v>
      </c>
      <c r="I66" s="9"/>
      <c r="J66" s="9"/>
      <c r="K66" s="9">
        <v>1</v>
      </c>
      <c r="L66" s="9"/>
      <c r="M66" s="9"/>
      <c r="N66" s="9">
        <v>12</v>
      </c>
      <c r="O66" s="16">
        <v>14</v>
      </c>
      <c r="P66" s="17">
        <v>60</v>
      </c>
      <c r="Q66" s="17">
        <f t="shared" si="2"/>
        <v>840</v>
      </c>
      <c r="R66" s="17">
        <v>120</v>
      </c>
      <c r="S66" s="15">
        <f t="shared" si="3"/>
        <v>1680</v>
      </c>
    </row>
    <row r="67" spans="1:19" s="6" customFormat="1" ht="24.95" customHeight="1" x14ac:dyDescent="0.2">
      <c r="A67" s="25"/>
      <c r="B67" s="25"/>
      <c r="C67" s="8" t="s">
        <v>100</v>
      </c>
      <c r="D67" s="8" t="s">
        <v>8</v>
      </c>
      <c r="E67" s="8" t="s">
        <v>21</v>
      </c>
      <c r="F67" s="8" t="s">
        <v>17</v>
      </c>
      <c r="G67" s="9"/>
      <c r="H67" s="9">
        <v>2</v>
      </c>
      <c r="I67" s="9">
        <v>12</v>
      </c>
      <c r="J67" s="9"/>
      <c r="K67" s="9">
        <v>12</v>
      </c>
      <c r="L67" s="9">
        <v>9</v>
      </c>
      <c r="M67" s="9">
        <v>9</v>
      </c>
      <c r="N67" s="9"/>
      <c r="O67" s="16">
        <v>44</v>
      </c>
      <c r="P67" s="17">
        <v>60</v>
      </c>
      <c r="Q67" s="17">
        <f t="shared" si="2"/>
        <v>2640</v>
      </c>
      <c r="R67" s="17">
        <v>120</v>
      </c>
      <c r="S67" s="15">
        <f t="shared" si="3"/>
        <v>5280</v>
      </c>
    </row>
    <row r="68" spans="1:19" s="6" customFormat="1" ht="24.95" customHeight="1" x14ac:dyDescent="0.2">
      <c r="A68" s="24"/>
      <c r="B68" s="24">
        <v>79245</v>
      </c>
      <c r="C68" s="8" t="s">
        <v>80</v>
      </c>
      <c r="D68" s="8" t="s">
        <v>8</v>
      </c>
      <c r="E68" s="8" t="s">
        <v>21</v>
      </c>
      <c r="F68" s="8" t="s">
        <v>17</v>
      </c>
      <c r="G68" s="9"/>
      <c r="H68" s="9"/>
      <c r="I68" s="9"/>
      <c r="J68" s="9"/>
      <c r="K68" s="9"/>
      <c r="L68" s="9">
        <v>40</v>
      </c>
      <c r="M68" s="9">
        <v>28</v>
      </c>
      <c r="N68" s="9"/>
      <c r="O68" s="16">
        <v>68</v>
      </c>
      <c r="P68" s="17">
        <v>60</v>
      </c>
      <c r="Q68" s="17">
        <f t="shared" si="2"/>
        <v>4080</v>
      </c>
      <c r="R68" s="17">
        <v>120</v>
      </c>
      <c r="S68" s="15">
        <f t="shared" si="3"/>
        <v>8160</v>
      </c>
    </row>
    <row r="69" spans="1:19" s="6" customFormat="1" ht="24.95" customHeight="1" x14ac:dyDescent="0.2">
      <c r="A69" s="26"/>
      <c r="B69" s="26"/>
      <c r="C69" s="8" t="s">
        <v>78</v>
      </c>
      <c r="D69" s="8" t="s">
        <v>9</v>
      </c>
      <c r="E69" s="8" t="s">
        <v>21</v>
      </c>
      <c r="F69" s="8" t="s">
        <v>17</v>
      </c>
      <c r="G69" s="9"/>
      <c r="H69" s="9"/>
      <c r="I69" s="9"/>
      <c r="J69" s="9">
        <v>2</v>
      </c>
      <c r="K69" s="9">
        <v>1</v>
      </c>
      <c r="L69" s="9"/>
      <c r="M69" s="9"/>
      <c r="N69" s="9"/>
      <c r="O69" s="16">
        <v>3</v>
      </c>
      <c r="P69" s="17">
        <v>50</v>
      </c>
      <c r="Q69" s="17">
        <f t="shared" si="2"/>
        <v>150</v>
      </c>
      <c r="R69" s="17">
        <v>100</v>
      </c>
      <c r="S69" s="15">
        <f t="shared" ref="S69:S75" si="4">R69*O69</f>
        <v>300</v>
      </c>
    </row>
    <row r="70" spans="1:19" s="6" customFormat="1" ht="24.95" customHeight="1" x14ac:dyDescent="0.2">
      <c r="A70" s="26"/>
      <c r="B70" s="26"/>
      <c r="C70" s="8" t="s">
        <v>79</v>
      </c>
      <c r="D70" s="8" t="s">
        <v>9</v>
      </c>
      <c r="E70" s="8" t="s">
        <v>21</v>
      </c>
      <c r="F70" s="8" t="s">
        <v>17</v>
      </c>
      <c r="G70" s="9"/>
      <c r="H70" s="9">
        <v>35</v>
      </c>
      <c r="I70" s="9">
        <v>223</v>
      </c>
      <c r="J70" s="9">
        <v>321</v>
      </c>
      <c r="K70" s="9">
        <v>258</v>
      </c>
      <c r="L70" s="9">
        <v>119</v>
      </c>
      <c r="M70" s="9">
        <v>46</v>
      </c>
      <c r="N70" s="9">
        <v>28</v>
      </c>
      <c r="O70" s="16">
        <v>1030</v>
      </c>
      <c r="P70" s="17">
        <v>50</v>
      </c>
      <c r="Q70" s="17">
        <f t="shared" ref="Q70:Q75" si="5">P70*O70</f>
        <v>51500</v>
      </c>
      <c r="R70" s="17">
        <v>100</v>
      </c>
      <c r="S70" s="15">
        <f t="shared" si="4"/>
        <v>103000</v>
      </c>
    </row>
    <row r="71" spans="1:19" s="6" customFormat="1" ht="24.95" customHeight="1" x14ac:dyDescent="0.2">
      <c r="A71" s="25"/>
      <c r="B71" s="25"/>
      <c r="C71" s="8" t="s">
        <v>75</v>
      </c>
      <c r="D71" s="8" t="s">
        <v>9</v>
      </c>
      <c r="E71" s="8" t="s">
        <v>21</v>
      </c>
      <c r="F71" s="8" t="s">
        <v>17</v>
      </c>
      <c r="G71" s="9"/>
      <c r="H71" s="9">
        <v>35</v>
      </c>
      <c r="I71" s="9">
        <v>274</v>
      </c>
      <c r="J71" s="9">
        <v>291</v>
      </c>
      <c r="K71" s="9">
        <v>233</v>
      </c>
      <c r="L71" s="9">
        <v>143</v>
      </c>
      <c r="M71" s="9">
        <v>39</v>
      </c>
      <c r="N71" s="9">
        <v>2</v>
      </c>
      <c r="O71" s="16">
        <v>1017</v>
      </c>
      <c r="P71" s="17">
        <v>50</v>
      </c>
      <c r="Q71" s="17">
        <f t="shared" si="5"/>
        <v>50850</v>
      </c>
      <c r="R71" s="17">
        <v>100</v>
      </c>
      <c r="S71" s="15">
        <f t="shared" si="4"/>
        <v>101700</v>
      </c>
    </row>
    <row r="72" spans="1:19" s="6" customFormat="1" ht="50.1" customHeight="1" x14ac:dyDescent="0.2">
      <c r="A72" s="24"/>
      <c r="B72" s="24">
        <v>79247</v>
      </c>
      <c r="C72" s="8" t="s">
        <v>82</v>
      </c>
      <c r="D72" s="8" t="s">
        <v>10</v>
      </c>
      <c r="E72" s="8" t="s">
        <v>21</v>
      </c>
      <c r="F72" s="8" t="s">
        <v>17</v>
      </c>
      <c r="G72" s="9"/>
      <c r="H72" s="9">
        <v>26</v>
      </c>
      <c r="I72" s="9">
        <v>104</v>
      </c>
      <c r="J72" s="9">
        <v>127</v>
      </c>
      <c r="K72" s="9">
        <v>127</v>
      </c>
      <c r="L72" s="9">
        <v>53</v>
      </c>
      <c r="M72" s="9">
        <v>16</v>
      </c>
      <c r="N72" s="9">
        <v>18</v>
      </c>
      <c r="O72" s="16">
        <v>471</v>
      </c>
      <c r="P72" s="17">
        <v>55</v>
      </c>
      <c r="Q72" s="17">
        <f t="shared" si="5"/>
        <v>25905</v>
      </c>
      <c r="R72" s="17">
        <v>110</v>
      </c>
      <c r="S72" s="15">
        <f t="shared" si="4"/>
        <v>51810</v>
      </c>
    </row>
    <row r="73" spans="1:19" s="6" customFormat="1" ht="50.1" customHeight="1" x14ac:dyDescent="0.2">
      <c r="A73" s="25"/>
      <c r="B73" s="25"/>
      <c r="C73" s="8" t="s">
        <v>81</v>
      </c>
      <c r="D73" s="8" t="s">
        <v>10</v>
      </c>
      <c r="E73" s="8" t="s">
        <v>21</v>
      </c>
      <c r="F73" s="8" t="s">
        <v>17</v>
      </c>
      <c r="G73" s="9"/>
      <c r="H73" s="9">
        <v>74</v>
      </c>
      <c r="I73" s="9">
        <v>434</v>
      </c>
      <c r="J73" s="9">
        <v>561</v>
      </c>
      <c r="K73" s="9">
        <v>476</v>
      </c>
      <c r="L73" s="9">
        <v>482</v>
      </c>
      <c r="M73" s="9">
        <v>47</v>
      </c>
      <c r="N73" s="9">
        <v>23</v>
      </c>
      <c r="O73" s="16">
        <v>2097</v>
      </c>
      <c r="P73" s="17">
        <v>55</v>
      </c>
      <c r="Q73" s="17">
        <f t="shared" si="5"/>
        <v>115335</v>
      </c>
      <c r="R73" s="17">
        <v>110</v>
      </c>
      <c r="S73" s="15">
        <f t="shared" si="4"/>
        <v>230670</v>
      </c>
    </row>
    <row r="74" spans="1:19" s="6" customFormat="1" ht="50.1" customHeight="1" x14ac:dyDescent="0.2">
      <c r="A74" s="24"/>
      <c r="B74" s="24">
        <v>79264</v>
      </c>
      <c r="C74" s="8" t="s">
        <v>83</v>
      </c>
      <c r="D74" s="8" t="s">
        <v>11</v>
      </c>
      <c r="E74" s="8" t="s">
        <v>21</v>
      </c>
      <c r="F74" s="8" t="s">
        <v>17</v>
      </c>
      <c r="G74" s="9"/>
      <c r="H74" s="9"/>
      <c r="I74" s="9"/>
      <c r="J74" s="9">
        <v>24</v>
      </c>
      <c r="K74" s="9">
        <v>12</v>
      </c>
      <c r="L74" s="9"/>
      <c r="M74" s="9"/>
      <c r="N74" s="9"/>
      <c r="O74" s="16">
        <v>36</v>
      </c>
      <c r="P74" s="17">
        <v>40</v>
      </c>
      <c r="Q74" s="17">
        <f t="shared" si="5"/>
        <v>1440</v>
      </c>
      <c r="R74" s="17">
        <v>80</v>
      </c>
      <c r="S74" s="15">
        <f t="shared" si="4"/>
        <v>2880</v>
      </c>
    </row>
    <row r="75" spans="1:19" s="6" customFormat="1" ht="50.1" customHeight="1" x14ac:dyDescent="0.2">
      <c r="A75" s="25"/>
      <c r="B75" s="25"/>
      <c r="C75" s="8" t="s">
        <v>84</v>
      </c>
      <c r="D75" s="8" t="s">
        <v>11</v>
      </c>
      <c r="E75" s="8" t="s">
        <v>21</v>
      </c>
      <c r="F75" s="8" t="s">
        <v>17</v>
      </c>
      <c r="G75" s="9"/>
      <c r="H75" s="9"/>
      <c r="I75" s="9"/>
      <c r="J75" s="9"/>
      <c r="K75" s="9"/>
      <c r="L75" s="9"/>
      <c r="M75" s="9">
        <v>1</v>
      </c>
      <c r="N75" s="9"/>
      <c r="O75" s="16">
        <v>1</v>
      </c>
      <c r="P75" s="17">
        <v>40</v>
      </c>
      <c r="Q75" s="17">
        <f t="shared" si="5"/>
        <v>40</v>
      </c>
      <c r="R75" s="17">
        <v>80</v>
      </c>
      <c r="S75" s="15">
        <f t="shared" si="4"/>
        <v>80</v>
      </c>
    </row>
  </sheetData>
  <mergeCells count="20">
    <mergeCell ref="B11:B22"/>
    <mergeCell ref="B5:B6"/>
    <mergeCell ref="B23:B33"/>
    <mergeCell ref="B74:B75"/>
    <mergeCell ref="B72:B73"/>
    <mergeCell ref="B68:B71"/>
    <mergeCell ref="B64:B67"/>
    <mergeCell ref="B54:B63"/>
    <mergeCell ref="B45:B53"/>
    <mergeCell ref="B34:B44"/>
    <mergeCell ref="A74:A75"/>
    <mergeCell ref="A72:A73"/>
    <mergeCell ref="A11:A22"/>
    <mergeCell ref="A5:A6"/>
    <mergeCell ref="A34:A44"/>
    <mergeCell ref="A23:A33"/>
    <mergeCell ref="A54:A63"/>
    <mergeCell ref="A45:A53"/>
    <mergeCell ref="A68:A71"/>
    <mergeCell ref="A64:A67"/>
  </mergeCells>
  <pageMargins left="0.7" right="0.7" top="0.75" bottom="0.75" header="0.3" footer="0.3"/>
  <pageSetup paperSize="9" scale="4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2-555_1027 usa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2023-10-24T17:39:48Z</dcterms:created>
  <dcterms:modified xsi:type="dcterms:W3CDTF">2023-11-04T11:12:04Z</dcterms:modified>
</cp:coreProperties>
</file>